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тмц!$A$1:$AI$98</definedName>
  </definedNames>
  <calcPr calcId="145621" refMode="R1C1"/>
</workbook>
</file>

<file path=xl/calcChain.xml><?xml version="1.0" encoding="utf-8"?>
<calcChain xmlns="http://schemas.openxmlformats.org/spreadsheetml/2006/main">
  <c r="Y81" i="4" l="1"/>
  <c r="Y80" i="4"/>
  <c r="Y79" i="4"/>
  <c r="Y78" i="4"/>
  <c r="Y77" i="4"/>
  <c r="Y76" i="4"/>
  <c r="Y75" i="4"/>
  <c r="Y74" i="4"/>
  <c r="Y73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K82" i="4" l="1"/>
  <c r="Y9" i="4" l="1"/>
  <c r="Y82" i="4" l="1"/>
  <c r="AH82" i="4"/>
  <c r="AF82" i="4"/>
</calcChain>
</file>

<file path=xl/sharedStrings.xml><?xml version="1.0" encoding="utf-8"?>
<sst xmlns="http://schemas.openxmlformats.org/spreadsheetml/2006/main" count="710" uniqueCount="286">
  <si>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</si>
  <si>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</si>
  <si>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</si>
  <si>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</si>
  <si>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</si>
  <si>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</si>
  <si>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</si>
  <si>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</si>
  <si>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</si>
  <si>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</si>
  <si>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</si>
  <si>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</si>
  <si>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</si>
  <si>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</si>
  <si>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</si>
  <si>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</si>
  <si>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</si>
  <si>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</si>
  <si>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</si>
  <si>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</si>
  <si>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</si>
  <si>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</si>
  <si>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</si>
  <si>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</si>
  <si>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</si>
  <si>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</si>
  <si>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</si>
  <si>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</si>
  <si>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</si>
  <si>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</si>
  <si>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</si>
  <si>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</si>
  <si>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</si>
  <si>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</si>
  <si>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</si>
  <si>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</si>
  <si>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</si>
  <si>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</si>
  <si>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</si>
  <si>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</si>
  <si>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</si>
  <si>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</si>
  <si>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</si>
  <si>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</si>
  <si>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</si>
  <si>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</si>
  <si>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</si>
  <si>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</si>
  <si>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</si>
  <si>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</si>
  <si>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</si>
  <si>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</si>
  <si>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</si>
  <si>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</si>
  <si>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</si>
  <si>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27.32.13.111</t>
  </si>
  <si>
    <t>27.32.2</t>
  </si>
  <si>
    <t>м</t>
  </si>
  <si>
    <t>27.33.13.120</t>
  </si>
  <si>
    <t>27,33</t>
  </si>
  <si>
    <t>27.32.13.112</t>
  </si>
  <si>
    <t>ДИ000075</t>
  </si>
  <si>
    <t>Кабель FTP 4х2х0,48 5е кат</t>
  </si>
  <si>
    <t>ГОСТ 11326.12-79</t>
  </si>
  <si>
    <t>ДИ000086</t>
  </si>
  <si>
    <t>27.12.10.190</t>
  </si>
  <si>
    <t>27,12</t>
  </si>
  <si>
    <t>Наконечник НШвИ 0,75 (100шт)</t>
  </si>
  <si>
    <t>ГОСТ</t>
  </si>
  <si>
    <t>упак</t>
  </si>
  <si>
    <t>ДИ000736</t>
  </si>
  <si>
    <t>Наконечник штыревой втулочный изолированный НШВИ 1,5-8</t>
  </si>
  <si>
    <t>гост</t>
  </si>
  <si>
    <t>шт</t>
  </si>
  <si>
    <t>ДИ000737</t>
  </si>
  <si>
    <t>Наконечник штыревой втулочный изолированный НШВИ 2,5-8</t>
  </si>
  <si>
    <t>КД000640</t>
  </si>
  <si>
    <t>22.21.30.130</t>
  </si>
  <si>
    <t>46.69.5</t>
  </si>
  <si>
    <t>Изолента ПВХ 15мм х 20м</t>
  </si>
  <si>
    <t>ГОСТ 16214-86</t>
  </si>
  <si>
    <t>ДБ000001</t>
  </si>
  <si>
    <t>27.12.22.000</t>
  </si>
  <si>
    <t>Выключатель автоматический ВА 47-63 1п С 16 А (ЭКФ)</t>
  </si>
  <si>
    <t>ГОСТ Р 50345-2010</t>
  </si>
  <si>
    <t>ДБ000003</t>
  </si>
  <si>
    <t>27.12.10.110</t>
  </si>
  <si>
    <t>Выключатель автоматический ВА 47-63 1п С 32 А (ЭКФ)</t>
  </si>
  <si>
    <t>ДБ000005</t>
  </si>
  <si>
    <t>Выключатель автоматический ВА 57-35 250А 660В</t>
  </si>
  <si>
    <t>ДБ000006</t>
  </si>
  <si>
    <t>Выключатель автоматический ВА 47-100 3п С 100А (ИЭК)</t>
  </si>
  <si>
    <t>Р50345-2010</t>
  </si>
  <si>
    <t>ДБ000034</t>
  </si>
  <si>
    <t>Пускатель ПМЕ 222 220В (2з+2р)</t>
  </si>
  <si>
    <t>Р 50030.4.1-2002</t>
  </si>
  <si>
    <t>ДБ000039</t>
  </si>
  <si>
    <t>Выключатель о/у 1кл</t>
  </si>
  <si>
    <t>ГОСТ Р 51324.1-99</t>
  </si>
  <si>
    <t>ДБ000078</t>
  </si>
  <si>
    <t>27.12.23.000</t>
  </si>
  <si>
    <t>Рубильник ЯРВ 250А</t>
  </si>
  <si>
    <t>ТУ 34-001-5755764</t>
  </si>
  <si>
    <t>ДБ000082</t>
  </si>
  <si>
    <t>27.33.13.140</t>
  </si>
  <si>
    <t>Контактор КТ 6033, 250А</t>
  </si>
  <si>
    <t>ГОСТ 3.11-05814</t>
  </si>
  <si>
    <t>ДБ000090</t>
  </si>
  <si>
    <t>27.33.13.150</t>
  </si>
  <si>
    <t>Пускатель ПМА 5210</t>
  </si>
  <si>
    <t>ГОСТ 14254-80</t>
  </si>
  <si>
    <t>ДБ000114</t>
  </si>
  <si>
    <t>Выключатель автоматический ВА 88-33 160 А, 3-полюсной</t>
  </si>
  <si>
    <t>ТУ 16-522.148-80</t>
  </si>
  <si>
    <t>ДБ000123</t>
  </si>
  <si>
    <t>Контактор КТ 6023, 160А</t>
  </si>
  <si>
    <t>ДБ000145</t>
  </si>
  <si>
    <t>Выключатель автоматический ВА 47-29 4.5кА 3п 32А</t>
  </si>
  <si>
    <t>ГОСТ 9098-93, ГОСТ 30011.2-95</t>
  </si>
  <si>
    <t>ДБ000197</t>
  </si>
  <si>
    <t>Выключатель автоматический АП 50 3МТ 50А</t>
  </si>
  <si>
    <t>ГОСТ 12434-83</t>
  </si>
  <si>
    <t>ДБ000205</t>
  </si>
  <si>
    <t>Выключатель автоматический ВА 51-35 160А</t>
  </si>
  <si>
    <t>ГОСТ 9098-78</t>
  </si>
  <si>
    <t>ДБ000219</t>
  </si>
  <si>
    <t>Контактор КМИ-10910 9А 230В/АС3 1НО</t>
  </si>
  <si>
    <t>ГОСТ Р50030.4.1.-2002</t>
  </si>
  <si>
    <t>ДБ000272</t>
  </si>
  <si>
    <t>Контактор КТ 6043 220/380В (400А)</t>
  </si>
  <si>
    <t>ГОСТ 50030.4.1-2002</t>
  </si>
  <si>
    <t>ДБ000281</t>
  </si>
  <si>
    <t>Пускатель ПМЕ 211 380 в</t>
  </si>
  <si>
    <t>ГОСТ Р 50030.4.1-2002</t>
  </si>
  <si>
    <t>ДБ000289</t>
  </si>
  <si>
    <t>Контактор КМИ-35012 50а</t>
  </si>
  <si>
    <t>ДБ000303</t>
  </si>
  <si>
    <t>Выключатель автоматический ВА 47-29 1п. 16 А</t>
  </si>
  <si>
    <t>ДБ000314</t>
  </si>
  <si>
    <t>Пускатель ПМЕ 311 220В</t>
  </si>
  <si>
    <t>ТУ 16 89 ИГФР.644236.033 ТУ</t>
  </si>
  <si>
    <t>ДБ000352</t>
  </si>
  <si>
    <t>Выключатель автоматический ВА 47-29 3Р 25А</t>
  </si>
  <si>
    <t>ДБ000353</t>
  </si>
  <si>
    <t>Выключатель автоматический ВА 51-39 340010 630А</t>
  </si>
  <si>
    <t>ГОСТ 9098-79</t>
  </si>
  <si>
    <t>ДБ000387</t>
  </si>
  <si>
    <t>Выключатель автоматический ВА 51-35 125А 3р х-ка С</t>
  </si>
  <si>
    <t>ТУ 3422-047-05758109-2011, ГОСТ Р 50030.2 (МЭК 60947-2)</t>
  </si>
  <si>
    <t>ДБ000461</t>
  </si>
  <si>
    <t>27.33.11.150</t>
  </si>
  <si>
    <t>Контактор КМИ-34012 40А</t>
  </si>
  <si>
    <t>ДБ000482</t>
  </si>
  <si>
    <t>Выключатель автоматический ВА 47-29 4.5кА 1Р 2А С</t>
  </si>
  <si>
    <t>ДБ000667</t>
  </si>
  <si>
    <t>Выключатель автоматический ВА 47-63 63А 3-пол</t>
  </si>
  <si>
    <t>ДБ000691</t>
  </si>
  <si>
    <t>Выключатель автоматический ВА 47-29 10А 2п</t>
  </si>
  <si>
    <t>ДБ000793</t>
  </si>
  <si>
    <t>Контактор КМИ-11211 12А 230В/АС3 1HЗ</t>
  </si>
  <si>
    <t>ГОСТ Р50030.4.1-2002, МЭК 60947-4-1-2000</t>
  </si>
  <si>
    <t>ДБ000936</t>
  </si>
  <si>
    <t>46.69.19.110</t>
  </si>
  <si>
    <t>Контактор LC1 Е80 М5 (220в, 50Гц)</t>
  </si>
  <si>
    <t>ДБ000964</t>
  </si>
  <si>
    <t>Контактор КМИ 22510 катушка 230 Вольт (М5) 25 А</t>
  </si>
  <si>
    <t>ГОСТ Р 50030.4.1.-2002</t>
  </si>
  <si>
    <t>ДБ000965</t>
  </si>
  <si>
    <t>Контактор КМИ 46512 катушка 230 Вольт (М5) 65 А</t>
  </si>
  <si>
    <t>ДБ001186</t>
  </si>
  <si>
    <t>Контактор КМИ-22511 25А 230В/АС-3 1НЗ ИЭК</t>
  </si>
  <si>
    <t>ГОСТ Р50030.4.1-2002</t>
  </si>
  <si>
    <t>ДБ001484</t>
  </si>
  <si>
    <t>Контактор КТ6633И 250А 3р кат. перем. тока 230В ИЭК</t>
  </si>
  <si>
    <t>МЭК 60947-4-1, ГОСТ Р50030.4.1</t>
  </si>
  <si>
    <t>ДБ001639</t>
  </si>
  <si>
    <t>Контактор КМИ 1091 9А/220В</t>
  </si>
  <si>
    <t>ГОСТ Р50030.4.1 2002</t>
  </si>
  <si>
    <t>ДЗ000019</t>
  </si>
  <si>
    <t>27.90.33.110</t>
  </si>
  <si>
    <t>27.90]</t>
  </si>
  <si>
    <t>Устройство защитного отключения электроаппаратуры Барьер-40А</t>
  </si>
  <si>
    <t>ГОСТ Р 51329-99, Опросный лист</t>
  </si>
  <si>
    <t>ДБ000810</t>
  </si>
  <si>
    <t>27.12.31.000</t>
  </si>
  <si>
    <t>27,90</t>
  </si>
  <si>
    <t>Блок защиты БЗ-031М 0-200А</t>
  </si>
  <si>
    <t>ОЛ</t>
  </si>
  <si>
    <t>ДЖ000025</t>
  </si>
  <si>
    <t>27.90.40.190</t>
  </si>
  <si>
    <t>Щит ЩМП-6-0 36 УХЛ3 IP31</t>
  </si>
  <si>
    <t>ТУ 3431-001-18461115-2003</t>
  </si>
  <si>
    <t>ДЖ000055</t>
  </si>
  <si>
    <t>Щит с монтажной панелью ЩМП-4 400х300х155</t>
  </si>
  <si>
    <t>ТУ 3430-032-32574607-98; ОКП 343414; ГОСТ 22789 и ГОСТ 50571</t>
  </si>
  <si>
    <t>ДЖ000059</t>
  </si>
  <si>
    <t>Щит ЩРН 24 группы</t>
  </si>
  <si>
    <t>ГОСТ 14254-96 Р 51321.1</t>
  </si>
  <si>
    <t>ДЖ000063</t>
  </si>
  <si>
    <t>Щит распределительный навесной пластиковый ЩРН-П-6</t>
  </si>
  <si>
    <t>ДЖ000091</t>
  </si>
  <si>
    <t>Щит с монтажной панелью (ИЭК) ЩМП 2 IP 54</t>
  </si>
  <si>
    <t>ДЖ000110</t>
  </si>
  <si>
    <t>Щит ЩМП 35-26-16</t>
  </si>
  <si>
    <t>ДЖ000134</t>
  </si>
  <si>
    <t>Щит ЩУ-1</t>
  </si>
  <si>
    <t>ГОСТ Р 51321.1-2000 (МЭК 60439-1-92),</t>
  </si>
  <si>
    <t>ДЖ000144</t>
  </si>
  <si>
    <t>27.33.13.169</t>
  </si>
  <si>
    <t>Щит с монтажной панелью ЩМП-00</t>
  </si>
  <si>
    <t>ГОСТ14254</t>
  </si>
  <si>
    <t>ДЖ000157</t>
  </si>
  <si>
    <t>Щит монтажный ЩМП 500х400х220 IP54 У2 металлический ЩМП-2-0</t>
  </si>
  <si>
    <t>ГОСТ 22789 и ГОСТ 50571</t>
  </si>
  <si>
    <t>ДЗ000005</t>
  </si>
  <si>
    <t>27.12.10.140</t>
  </si>
  <si>
    <t>Предохранитель ПН-2-100</t>
  </si>
  <si>
    <t>ГОСТ 4271-73</t>
  </si>
  <si>
    <t>ДЗ000006</t>
  </si>
  <si>
    <t>Предохранитель ПН-2-250</t>
  </si>
  <si>
    <t>ДЗ000007</t>
  </si>
  <si>
    <t>Предохранитель ПН-2-400</t>
  </si>
  <si>
    <t>ТУ 16-522.113-75</t>
  </si>
  <si>
    <t>ДЗ000008</t>
  </si>
  <si>
    <t>Предохранитель ПН-2-630</t>
  </si>
  <si>
    <t>ДЗ000108</t>
  </si>
  <si>
    <t>27.12.21.000</t>
  </si>
  <si>
    <t>Контакт основания ПН-2-100А</t>
  </si>
  <si>
    <t>ГОСТ 15150-69</t>
  </si>
  <si>
    <t>ДЗ000109</t>
  </si>
  <si>
    <t>Контакт основания ПН-2-250А</t>
  </si>
  <si>
    <t>ДИ000021</t>
  </si>
  <si>
    <t>Наконечник ТМ 35-8-10 (НК10-8)</t>
  </si>
  <si>
    <t>ГОСТ 7386-80</t>
  </si>
  <si>
    <t>ДИ000027</t>
  </si>
  <si>
    <t>27.33.13.130</t>
  </si>
  <si>
    <t>Наконечник ТА-70</t>
  </si>
  <si>
    <t>ДИ000030</t>
  </si>
  <si>
    <t>Наконечник ТА-150</t>
  </si>
  <si>
    <t>ГОСТ 18410-73</t>
  </si>
  <si>
    <t>ДИ000032</t>
  </si>
  <si>
    <t>27.12.40.000</t>
  </si>
  <si>
    <t>Наконечник ТА-240</t>
  </si>
  <si>
    <t>ДИ000062</t>
  </si>
  <si>
    <t>Муфта соединительная 4 Стп-35/50</t>
  </si>
  <si>
    <t>ГОСТ 1378.0-86</t>
  </si>
  <si>
    <t>ДИ000087</t>
  </si>
  <si>
    <t>Бирка кабельная У-134 квадр.50х50</t>
  </si>
  <si>
    <t>ТУ 36-1440-82</t>
  </si>
  <si>
    <t>ДИ000378</t>
  </si>
  <si>
    <t>Муфта кабельная 4СТп-1 70/120</t>
  </si>
  <si>
    <t>ДИ000444</t>
  </si>
  <si>
    <t>28.99.39.190</t>
  </si>
  <si>
    <t>46,77</t>
  </si>
  <si>
    <t>Наконечник медный луженый ТМЛ 50 мм2</t>
  </si>
  <si>
    <t>ДО000099</t>
  </si>
  <si>
    <t>27.33.13.110</t>
  </si>
  <si>
    <t>27.33</t>
  </si>
  <si>
    <t>Розетка для наружной проводки с заземляющим контактом влагозащищенная IP44</t>
  </si>
  <si>
    <t>ГОСТ 7396.0-89</t>
  </si>
  <si>
    <t>ДО000121</t>
  </si>
  <si>
    <t>24.33.11.000</t>
  </si>
  <si>
    <t>24,33</t>
  </si>
  <si>
    <t>Рейка DIN-рейка 30 см</t>
  </si>
  <si>
    <t>ГОСТ Р МЭК 60715-2003.</t>
  </si>
  <si>
    <t>ДО000176</t>
  </si>
  <si>
    <t>Розетка на DIN-рейку 2Р+Е</t>
  </si>
  <si>
    <t>ДО000733</t>
  </si>
  <si>
    <t>Коробка распределительная с гермовводами, 150х110х70мм, IP55</t>
  </si>
  <si>
    <t>ГОСТ 14254-96</t>
  </si>
  <si>
    <t>КВ000001</t>
  </si>
  <si>
    <t>27.51.25.110</t>
  </si>
  <si>
    <t>27.51.5</t>
  </si>
  <si>
    <t>ТЭН водяной U образный 3,0кВТ</t>
  </si>
  <si>
    <t>ГОСТ 13268-88</t>
  </si>
  <si>
    <t>КВ000016</t>
  </si>
  <si>
    <t>ТЭН водяной 1,5 кВт</t>
  </si>
  <si>
    <t>КД000642</t>
  </si>
  <si>
    <t>Изолента ПВХ 19мм*20м</t>
  </si>
  <si>
    <t>16214-86</t>
  </si>
  <si>
    <t>СА000060</t>
  </si>
  <si>
    <t>26.51.52.110</t>
  </si>
  <si>
    <t>26.51.1</t>
  </si>
  <si>
    <t>Счетчик 234 ARTM -02 PB.G</t>
  </si>
  <si>
    <t>СА000168</t>
  </si>
  <si>
    <t>Счетчик Меркурий 234 ARTM-03 PB.G 0,5S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</si>
</sst>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5" formatCode="0.0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7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5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1" fontId="0" fillId="0" borderId="4" xfId="0" applyNumberFormat="1" applyBorder="1" applyAlignment="1">
      <alignment horizontal="right"/>
    </xf>
    <xf numFmtId="4" fontId="0" fillId="0" borderId="4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" fontId="0" fillId="4" borderId="4" xfId="0" applyNumberForma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03"/>
  <sheetViews>
    <sheetView tabSelected="1" view="pageBreakPreview" zoomScale="70" zoomScaleNormal="86" zoomScaleSheetLayoutView="70" workbookViewId="0">
      <selection activeCell="E9" sqref="E9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65"/>
      <c r="E3" s="65"/>
      <c r="F3" s="65"/>
      <c r="G3" s="65"/>
      <c r="H3" s="65"/>
      <c r="I3" s="65"/>
      <c r="J3" s="65"/>
      <c r="K3" s="65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66"/>
      <c r="E4" s="66"/>
      <c r="F4" s="66"/>
      <c r="G4" s="66"/>
      <c r="H4" s="66"/>
      <c r="I4" s="66"/>
      <c r="J4" s="66"/>
      <c r="K4" s="66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66"/>
      <c r="E5" s="66"/>
      <c r="F5" s="66"/>
      <c r="G5" s="66"/>
      <c r="H5" s="66"/>
      <c r="I5" s="66"/>
      <c r="J5" s="66"/>
      <c r="K5" s="66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69" t="s">
        <v>14</v>
      </c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1"/>
      <c r="Y7" s="1"/>
      <c r="Z7" s="72" t="s">
        <v>10</v>
      </c>
      <c r="AA7" s="72"/>
      <c r="AB7" s="72"/>
      <c r="AC7" s="72"/>
      <c r="AD7" s="72"/>
      <c r="AE7" s="72"/>
      <c r="AF7" s="72"/>
      <c r="AG7" s="72"/>
      <c r="AH7" s="72"/>
      <c r="AI7" s="72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59.25" customHeight="1" x14ac:dyDescent="0.2">
      <c r="A9" s="62">
        <v>1</v>
      </c>
      <c r="B9" s="43" t="s">
        <v>60</v>
      </c>
      <c r="C9" s="43" t="s">
        <v>56</v>
      </c>
      <c r="D9" s="43" t="s">
        <v>61</v>
      </c>
      <c r="E9" s="48" t="s">
        <v>62</v>
      </c>
      <c r="F9" s="48" t="s">
        <v>63</v>
      </c>
      <c r="G9" s="45" t="s">
        <v>57</v>
      </c>
      <c r="H9" s="2" t="s">
        <v>52</v>
      </c>
      <c r="I9" s="2" t="s">
        <v>52</v>
      </c>
      <c r="J9" s="2" t="s">
        <v>53</v>
      </c>
      <c r="K9" s="44">
        <v>224</v>
      </c>
      <c r="L9" s="58"/>
      <c r="M9" s="58"/>
      <c r="N9" s="59">
        <v>63</v>
      </c>
      <c r="O9" s="59">
        <v>21</v>
      </c>
      <c r="P9" s="59">
        <v>28</v>
      </c>
      <c r="Q9" s="59">
        <v>21</v>
      </c>
      <c r="R9" s="59">
        <v>21</v>
      </c>
      <c r="S9" s="59">
        <v>21</v>
      </c>
      <c r="T9" s="59">
        <v>21</v>
      </c>
      <c r="U9" s="59">
        <v>14</v>
      </c>
      <c r="V9" s="59">
        <v>14</v>
      </c>
      <c r="W9" s="58"/>
      <c r="X9" s="47">
        <v>24.8</v>
      </c>
      <c r="Y9" s="40">
        <f>X9*K9</f>
        <v>5555.2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59.25" customHeight="1" x14ac:dyDescent="0.2">
      <c r="A10" s="62">
        <v>2</v>
      </c>
      <c r="B10" s="43" t="s">
        <v>65</v>
      </c>
      <c r="C10" s="43" t="s">
        <v>66</v>
      </c>
      <c r="D10" s="43" t="s">
        <v>64</v>
      </c>
      <c r="E10" s="48" t="s">
        <v>67</v>
      </c>
      <c r="F10" s="48" t="s">
        <v>68</v>
      </c>
      <c r="G10" s="45" t="s">
        <v>69</v>
      </c>
      <c r="H10" s="2" t="s">
        <v>52</v>
      </c>
      <c r="I10" s="2" t="s">
        <v>52</v>
      </c>
      <c r="J10" s="2" t="s">
        <v>53</v>
      </c>
      <c r="K10" s="44">
        <v>5</v>
      </c>
      <c r="L10" s="58"/>
      <c r="M10" s="59">
        <v>3</v>
      </c>
      <c r="N10" s="58"/>
      <c r="O10" s="58"/>
      <c r="P10" s="58"/>
      <c r="Q10" s="58"/>
      <c r="R10" s="58"/>
      <c r="S10" s="59">
        <v>2</v>
      </c>
      <c r="T10" s="58"/>
      <c r="U10" s="58"/>
      <c r="V10" s="58"/>
      <c r="W10" s="58"/>
      <c r="X10" s="44">
        <v>32</v>
      </c>
      <c r="Y10" s="40">
        <f t="shared" ref="Y10:Y73" si="0">X10*K10</f>
        <v>160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59.25" customHeight="1" x14ac:dyDescent="0.2">
      <c r="A11" s="62">
        <v>3</v>
      </c>
      <c r="B11" s="43" t="s">
        <v>58</v>
      </c>
      <c r="C11" s="43" t="s">
        <v>59</v>
      </c>
      <c r="D11" s="43" t="s">
        <v>70</v>
      </c>
      <c r="E11" s="48" t="s">
        <v>71</v>
      </c>
      <c r="F11" s="48" t="s">
        <v>72</v>
      </c>
      <c r="G11" s="45" t="s">
        <v>73</v>
      </c>
      <c r="H11" s="2" t="s">
        <v>52</v>
      </c>
      <c r="I11" s="2" t="s">
        <v>52</v>
      </c>
      <c r="J11" s="2" t="s">
        <v>53</v>
      </c>
      <c r="K11" s="44">
        <v>110</v>
      </c>
      <c r="L11" s="58"/>
      <c r="M11" s="59">
        <v>80</v>
      </c>
      <c r="N11" s="58"/>
      <c r="O11" s="58"/>
      <c r="P11" s="58"/>
      <c r="Q11" s="58"/>
      <c r="R11" s="58"/>
      <c r="S11" s="59">
        <v>30</v>
      </c>
      <c r="T11" s="58"/>
      <c r="U11" s="58"/>
      <c r="V11" s="58"/>
      <c r="W11" s="58"/>
      <c r="X11" s="46">
        <v>0.55000000000000004</v>
      </c>
      <c r="Y11" s="40">
        <f t="shared" si="0"/>
        <v>60.500000000000007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59.25" customHeight="1" x14ac:dyDescent="0.2">
      <c r="A12" s="62">
        <v>4</v>
      </c>
      <c r="B12" s="43" t="s">
        <v>58</v>
      </c>
      <c r="C12" s="43" t="s">
        <v>59</v>
      </c>
      <c r="D12" s="43" t="s">
        <v>74</v>
      </c>
      <c r="E12" s="48" t="s">
        <v>75</v>
      </c>
      <c r="F12" s="48" t="s">
        <v>72</v>
      </c>
      <c r="G12" s="45" t="s">
        <v>73</v>
      </c>
      <c r="H12" s="2" t="s">
        <v>52</v>
      </c>
      <c r="I12" s="2" t="s">
        <v>52</v>
      </c>
      <c r="J12" s="2" t="s">
        <v>53</v>
      </c>
      <c r="K12" s="44">
        <v>50</v>
      </c>
      <c r="L12" s="58"/>
      <c r="M12" s="59">
        <v>20</v>
      </c>
      <c r="N12" s="58"/>
      <c r="O12" s="58"/>
      <c r="P12" s="58"/>
      <c r="Q12" s="58"/>
      <c r="R12" s="58"/>
      <c r="S12" s="58"/>
      <c r="T12" s="58"/>
      <c r="U12" s="58"/>
      <c r="V12" s="59">
        <v>30</v>
      </c>
      <c r="W12" s="58"/>
      <c r="X12" s="46">
        <v>0.77</v>
      </c>
      <c r="Y12" s="40">
        <f t="shared" si="0"/>
        <v>38.5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59.25" customHeight="1" x14ac:dyDescent="0.2">
      <c r="A13" s="62">
        <v>5</v>
      </c>
      <c r="B13" s="43" t="s">
        <v>77</v>
      </c>
      <c r="C13" s="43" t="s">
        <v>78</v>
      </c>
      <c r="D13" s="43" t="s">
        <v>76</v>
      </c>
      <c r="E13" s="48" t="s">
        <v>79</v>
      </c>
      <c r="F13" s="48" t="s">
        <v>80</v>
      </c>
      <c r="G13" s="45" t="s">
        <v>73</v>
      </c>
      <c r="H13" s="2" t="s">
        <v>52</v>
      </c>
      <c r="I13" s="2" t="s">
        <v>52</v>
      </c>
      <c r="J13" s="2" t="s">
        <v>53</v>
      </c>
      <c r="K13" s="44">
        <v>40</v>
      </c>
      <c r="L13" s="58"/>
      <c r="M13" s="59">
        <v>40</v>
      </c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47">
        <v>29.3</v>
      </c>
      <c r="Y13" s="40">
        <f t="shared" si="0"/>
        <v>1172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59.25" customHeight="1" x14ac:dyDescent="0.2">
      <c r="A14" s="62">
        <v>6</v>
      </c>
      <c r="B14" s="43" t="s">
        <v>82</v>
      </c>
      <c r="C14" s="43" t="s">
        <v>78</v>
      </c>
      <c r="D14" s="43" t="s">
        <v>81</v>
      </c>
      <c r="E14" s="48" t="s">
        <v>83</v>
      </c>
      <c r="F14" s="48" t="s">
        <v>84</v>
      </c>
      <c r="G14" s="45" t="s">
        <v>73</v>
      </c>
      <c r="H14" s="2" t="s">
        <v>52</v>
      </c>
      <c r="I14" s="2" t="s">
        <v>52</v>
      </c>
      <c r="J14" s="2" t="s">
        <v>53</v>
      </c>
      <c r="K14" s="44">
        <v>19</v>
      </c>
      <c r="L14" s="45"/>
      <c r="M14" s="45"/>
      <c r="N14" s="44">
        <v>19</v>
      </c>
      <c r="O14" s="45"/>
      <c r="P14" s="45"/>
      <c r="Q14" s="45"/>
      <c r="R14" s="45"/>
      <c r="S14" s="45"/>
      <c r="T14" s="45"/>
      <c r="U14" s="45"/>
      <c r="V14" s="45"/>
      <c r="W14" s="45"/>
      <c r="X14" s="46">
        <v>94.25</v>
      </c>
      <c r="Y14" s="40">
        <f t="shared" si="0"/>
        <v>1790.75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59.25" customHeight="1" x14ac:dyDescent="0.2">
      <c r="A15" s="62">
        <v>7</v>
      </c>
      <c r="B15" s="43" t="s">
        <v>86</v>
      </c>
      <c r="C15" s="43" t="s">
        <v>66</v>
      </c>
      <c r="D15" s="43" t="s">
        <v>85</v>
      </c>
      <c r="E15" s="48" t="s">
        <v>87</v>
      </c>
      <c r="F15" s="48" t="s">
        <v>84</v>
      </c>
      <c r="G15" s="45" t="s">
        <v>73</v>
      </c>
      <c r="H15" s="2" t="s">
        <v>52</v>
      </c>
      <c r="I15" s="2" t="s">
        <v>52</v>
      </c>
      <c r="J15" s="2" t="s">
        <v>53</v>
      </c>
      <c r="K15" s="44">
        <v>6</v>
      </c>
      <c r="L15" s="45"/>
      <c r="M15" s="45"/>
      <c r="N15" s="44">
        <v>6</v>
      </c>
      <c r="O15" s="45"/>
      <c r="P15" s="45"/>
      <c r="Q15" s="45"/>
      <c r="R15" s="45"/>
      <c r="S15" s="45"/>
      <c r="T15" s="45"/>
      <c r="U15" s="45"/>
      <c r="V15" s="45"/>
      <c r="W15" s="45"/>
      <c r="X15" s="46">
        <v>99.17</v>
      </c>
      <c r="Y15" s="40">
        <f t="shared" si="0"/>
        <v>595.02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59.25" customHeight="1" x14ac:dyDescent="0.2">
      <c r="A16" s="62">
        <v>8</v>
      </c>
      <c r="B16" s="43" t="s">
        <v>55</v>
      </c>
      <c r="C16" s="43" t="s">
        <v>59</v>
      </c>
      <c r="D16" s="43" t="s">
        <v>88</v>
      </c>
      <c r="E16" s="48" t="s">
        <v>89</v>
      </c>
      <c r="F16" s="48" t="s">
        <v>84</v>
      </c>
      <c r="G16" s="45" t="s">
        <v>73</v>
      </c>
      <c r="H16" s="2" t="s">
        <v>52</v>
      </c>
      <c r="I16" s="2" t="s">
        <v>52</v>
      </c>
      <c r="J16" s="2" t="s">
        <v>53</v>
      </c>
      <c r="K16" s="44">
        <v>1</v>
      </c>
      <c r="L16" s="45"/>
      <c r="M16" s="45"/>
      <c r="N16" s="45"/>
      <c r="O16" s="45"/>
      <c r="P16" s="45"/>
      <c r="Q16" s="45"/>
      <c r="R16" s="45"/>
      <c r="S16" s="44">
        <v>1</v>
      </c>
      <c r="T16" s="45"/>
      <c r="U16" s="45"/>
      <c r="V16" s="45"/>
      <c r="W16" s="45"/>
      <c r="X16" s="60">
        <v>3519.12</v>
      </c>
      <c r="Y16" s="40">
        <f t="shared" si="0"/>
        <v>3519.12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59.25" customHeight="1" x14ac:dyDescent="0.2">
      <c r="A17" s="62">
        <v>9</v>
      </c>
      <c r="B17" s="43" t="s">
        <v>82</v>
      </c>
      <c r="C17" s="43" t="s">
        <v>78</v>
      </c>
      <c r="D17" s="43" t="s">
        <v>90</v>
      </c>
      <c r="E17" s="48" t="s">
        <v>91</v>
      </c>
      <c r="F17" s="48" t="s">
        <v>92</v>
      </c>
      <c r="G17" s="45" t="s">
        <v>73</v>
      </c>
      <c r="H17" s="2" t="s">
        <v>52</v>
      </c>
      <c r="I17" s="2" t="s">
        <v>52</v>
      </c>
      <c r="J17" s="2" t="s">
        <v>53</v>
      </c>
      <c r="K17" s="44">
        <v>1</v>
      </c>
      <c r="L17" s="45"/>
      <c r="M17" s="45"/>
      <c r="N17" s="44">
        <v>1</v>
      </c>
      <c r="O17" s="45"/>
      <c r="P17" s="45"/>
      <c r="Q17" s="45"/>
      <c r="R17" s="45"/>
      <c r="S17" s="45"/>
      <c r="T17" s="45"/>
      <c r="U17" s="45"/>
      <c r="V17" s="45"/>
      <c r="W17" s="45"/>
      <c r="X17" s="60">
        <v>1512.63</v>
      </c>
      <c r="Y17" s="40">
        <f t="shared" si="0"/>
        <v>1512.63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59.25" customHeight="1" x14ac:dyDescent="0.2">
      <c r="A18" s="62">
        <v>10</v>
      </c>
      <c r="B18" s="43" t="s">
        <v>55</v>
      </c>
      <c r="C18" s="43" t="s">
        <v>59</v>
      </c>
      <c r="D18" s="43" t="s">
        <v>93</v>
      </c>
      <c r="E18" s="48" t="s">
        <v>94</v>
      </c>
      <c r="F18" s="48" t="s">
        <v>95</v>
      </c>
      <c r="G18" s="45" t="s">
        <v>73</v>
      </c>
      <c r="H18" s="2" t="s">
        <v>52</v>
      </c>
      <c r="I18" s="2" t="s">
        <v>52</v>
      </c>
      <c r="J18" s="2" t="s">
        <v>53</v>
      </c>
      <c r="K18" s="44">
        <v>8</v>
      </c>
      <c r="L18" s="45"/>
      <c r="M18" s="45"/>
      <c r="N18" s="44">
        <v>4</v>
      </c>
      <c r="O18" s="45"/>
      <c r="P18" s="45"/>
      <c r="Q18" s="45"/>
      <c r="R18" s="45"/>
      <c r="S18" s="44">
        <v>4</v>
      </c>
      <c r="T18" s="45"/>
      <c r="U18" s="45"/>
      <c r="V18" s="45"/>
      <c r="W18" s="45"/>
      <c r="X18" s="60">
        <v>2602.91</v>
      </c>
      <c r="Y18" s="40">
        <f t="shared" si="0"/>
        <v>20823.28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59.25" customHeight="1" x14ac:dyDescent="0.2">
      <c r="A19" s="62">
        <v>11</v>
      </c>
      <c r="B19" s="43" t="s">
        <v>82</v>
      </c>
      <c r="C19" s="43" t="s">
        <v>66</v>
      </c>
      <c r="D19" s="43" t="s">
        <v>96</v>
      </c>
      <c r="E19" s="48" t="s">
        <v>97</v>
      </c>
      <c r="F19" s="48" t="s">
        <v>98</v>
      </c>
      <c r="G19" s="45" t="s">
        <v>73</v>
      </c>
      <c r="H19" s="2" t="s">
        <v>52</v>
      </c>
      <c r="I19" s="2" t="s">
        <v>52</v>
      </c>
      <c r="J19" s="2" t="s">
        <v>53</v>
      </c>
      <c r="K19" s="44">
        <v>9</v>
      </c>
      <c r="L19" s="45"/>
      <c r="M19" s="45"/>
      <c r="N19" s="45"/>
      <c r="O19" s="45"/>
      <c r="P19" s="45"/>
      <c r="Q19" s="45"/>
      <c r="R19" s="45"/>
      <c r="S19" s="44">
        <v>9</v>
      </c>
      <c r="T19" s="45"/>
      <c r="U19" s="45"/>
      <c r="V19" s="45"/>
      <c r="W19" s="45"/>
      <c r="X19" s="46">
        <v>101.24</v>
      </c>
      <c r="Y19" s="40">
        <f t="shared" si="0"/>
        <v>911.16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59.25" customHeight="1" x14ac:dyDescent="0.2">
      <c r="A20" s="62">
        <v>12</v>
      </c>
      <c r="B20" s="43" t="s">
        <v>100</v>
      </c>
      <c r="C20" s="43" t="s">
        <v>66</v>
      </c>
      <c r="D20" s="43" t="s">
        <v>99</v>
      </c>
      <c r="E20" s="48" t="s">
        <v>101</v>
      </c>
      <c r="F20" s="48" t="s">
        <v>102</v>
      </c>
      <c r="G20" s="45" t="s">
        <v>73</v>
      </c>
      <c r="H20" s="2" t="s">
        <v>52</v>
      </c>
      <c r="I20" s="2" t="s">
        <v>52</v>
      </c>
      <c r="J20" s="2" t="s">
        <v>53</v>
      </c>
      <c r="K20" s="44">
        <v>11</v>
      </c>
      <c r="L20" s="45"/>
      <c r="M20" s="45"/>
      <c r="N20" s="44">
        <v>11</v>
      </c>
      <c r="O20" s="45"/>
      <c r="P20" s="45"/>
      <c r="Q20" s="45"/>
      <c r="R20" s="45"/>
      <c r="S20" s="45"/>
      <c r="T20" s="45"/>
      <c r="U20" s="45"/>
      <c r="V20" s="45"/>
      <c r="W20" s="45"/>
      <c r="X20" s="60">
        <v>4272.08</v>
      </c>
      <c r="Y20" s="40">
        <f t="shared" si="0"/>
        <v>46992.88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59.25" customHeight="1" x14ac:dyDescent="0.2">
      <c r="A21" s="62">
        <v>13</v>
      </c>
      <c r="B21" s="43" t="s">
        <v>104</v>
      </c>
      <c r="C21" s="43" t="s">
        <v>59</v>
      </c>
      <c r="D21" s="43" t="s">
        <v>103</v>
      </c>
      <c r="E21" s="48" t="s">
        <v>105</v>
      </c>
      <c r="F21" s="48" t="s">
        <v>106</v>
      </c>
      <c r="G21" s="45" t="s">
        <v>73</v>
      </c>
      <c r="H21" s="2" t="s">
        <v>52</v>
      </c>
      <c r="I21" s="2" t="s">
        <v>52</v>
      </c>
      <c r="J21" s="2" t="s">
        <v>53</v>
      </c>
      <c r="K21" s="44">
        <v>3</v>
      </c>
      <c r="L21" s="45"/>
      <c r="M21" s="45"/>
      <c r="N21" s="44">
        <v>1</v>
      </c>
      <c r="O21" s="45"/>
      <c r="P21" s="45"/>
      <c r="Q21" s="45"/>
      <c r="R21" s="45"/>
      <c r="S21" s="44">
        <v>2</v>
      </c>
      <c r="T21" s="45"/>
      <c r="U21" s="45"/>
      <c r="V21" s="45"/>
      <c r="W21" s="45"/>
      <c r="X21" s="60">
        <v>11994.85</v>
      </c>
      <c r="Y21" s="40">
        <f t="shared" si="0"/>
        <v>35984.550000000003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59.25" customHeight="1" x14ac:dyDescent="0.2">
      <c r="A22" s="62">
        <v>14</v>
      </c>
      <c r="B22" s="63" t="s">
        <v>108</v>
      </c>
      <c r="C22" s="63" t="s">
        <v>78</v>
      </c>
      <c r="D22" s="43" t="s">
        <v>107</v>
      </c>
      <c r="E22" s="48" t="s">
        <v>109</v>
      </c>
      <c r="F22" s="48" t="s">
        <v>110</v>
      </c>
      <c r="G22" s="45" t="s">
        <v>73</v>
      </c>
      <c r="H22" s="2" t="s">
        <v>52</v>
      </c>
      <c r="I22" s="2" t="s">
        <v>52</v>
      </c>
      <c r="J22" s="2" t="s">
        <v>53</v>
      </c>
      <c r="K22" s="44">
        <v>3</v>
      </c>
      <c r="L22" s="45"/>
      <c r="M22" s="45"/>
      <c r="N22" s="44">
        <v>1</v>
      </c>
      <c r="O22" s="45"/>
      <c r="P22" s="45"/>
      <c r="Q22" s="45"/>
      <c r="R22" s="45"/>
      <c r="S22" s="44">
        <v>2</v>
      </c>
      <c r="T22" s="45"/>
      <c r="U22" s="45"/>
      <c r="V22" s="45"/>
      <c r="W22" s="45"/>
      <c r="X22" s="60">
        <v>2953.44</v>
      </c>
      <c r="Y22" s="40">
        <f t="shared" si="0"/>
        <v>8860.32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59.25" customHeight="1" x14ac:dyDescent="0.2">
      <c r="A23" s="62">
        <v>15</v>
      </c>
      <c r="B23" s="63" t="s">
        <v>82</v>
      </c>
      <c r="C23" s="43" t="s">
        <v>66</v>
      </c>
      <c r="D23" s="43" t="s">
        <v>111</v>
      </c>
      <c r="E23" s="48" t="s">
        <v>112</v>
      </c>
      <c r="F23" s="48" t="s">
        <v>113</v>
      </c>
      <c r="G23" s="45" t="s">
        <v>73</v>
      </c>
      <c r="H23" s="2" t="s">
        <v>52</v>
      </c>
      <c r="I23" s="2" t="s">
        <v>52</v>
      </c>
      <c r="J23" s="2" t="s">
        <v>53</v>
      </c>
      <c r="K23" s="44">
        <v>1</v>
      </c>
      <c r="L23" s="45"/>
      <c r="M23" s="45"/>
      <c r="N23" s="45"/>
      <c r="O23" s="45"/>
      <c r="P23" s="45"/>
      <c r="Q23" s="45"/>
      <c r="R23" s="45"/>
      <c r="S23" s="44">
        <v>1</v>
      </c>
      <c r="T23" s="45"/>
      <c r="U23" s="45"/>
      <c r="V23" s="45"/>
      <c r="W23" s="45"/>
      <c r="X23" s="60">
        <v>2678.77</v>
      </c>
      <c r="Y23" s="40">
        <f t="shared" si="0"/>
        <v>2678.77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59.25" customHeight="1" x14ac:dyDescent="0.2">
      <c r="A24" s="62">
        <v>16</v>
      </c>
      <c r="B24" s="43" t="s">
        <v>108</v>
      </c>
      <c r="C24" s="43" t="s">
        <v>78</v>
      </c>
      <c r="D24" s="43" t="s">
        <v>114</v>
      </c>
      <c r="E24" s="48" t="s">
        <v>115</v>
      </c>
      <c r="F24" s="48" t="s">
        <v>106</v>
      </c>
      <c r="G24" s="45" t="s">
        <v>73</v>
      </c>
      <c r="H24" s="2" t="s">
        <v>52</v>
      </c>
      <c r="I24" s="2" t="s">
        <v>52</v>
      </c>
      <c r="J24" s="2" t="s">
        <v>53</v>
      </c>
      <c r="K24" s="44">
        <v>15</v>
      </c>
      <c r="L24" s="45"/>
      <c r="M24" s="45"/>
      <c r="N24" s="44">
        <v>7</v>
      </c>
      <c r="O24" s="45"/>
      <c r="P24" s="45"/>
      <c r="Q24" s="45"/>
      <c r="R24" s="45"/>
      <c r="S24" s="44">
        <v>8</v>
      </c>
      <c r="T24" s="45"/>
      <c r="U24" s="45"/>
      <c r="V24" s="45"/>
      <c r="W24" s="45"/>
      <c r="X24" s="60">
        <v>5739.41</v>
      </c>
      <c r="Y24" s="40">
        <f t="shared" si="0"/>
        <v>86091.15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59.25" customHeight="1" x14ac:dyDescent="0.2">
      <c r="A25" s="62">
        <v>17</v>
      </c>
      <c r="B25" s="43" t="s">
        <v>82</v>
      </c>
      <c r="C25" s="43" t="s">
        <v>78</v>
      </c>
      <c r="D25" s="43" t="s">
        <v>116</v>
      </c>
      <c r="E25" s="48" t="s">
        <v>117</v>
      </c>
      <c r="F25" s="48" t="s">
        <v>118</v>
      </c>
      <c r="G25" s="45" t="s">
        <v>73</v>
      </c>
      <c r="H25" s="2" t="s">
        <v>52</v>
      </c>
      <c r="I25" s="2" t="s">
        <v>52</v>
      </c>
      <c r="J25" s="2" t="s">
        <v>53</v>
      </c>
      <c r="K25" s="44">
        <v>5</v>
      </c>
      <c r="L25" s="45"/>
      <c r="M25" s="45"/>
      <c r="N25" s="45"/>
      <c r="O25" s="45"/>
      <c r="P25" s="45"/>
      <c r="Q25" s="45"/>
      <c r="R25" s="45"/>
      <c r="S25" s="44">
        <v>5</v>
      </c>
      <c r="T25" s="45"/>
      <c r="U25" s="45"/>
      <c r="V25" s="45"/>
      <c r="W25" s="45"/>
      <c r="X25" s="46">
        <v>339.87</v>
      </c>
      <c r="Y25" s="40">
        <f t="shared" si="0"/>
        <v>1699.35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59.25" customHeight="1" x14ac:dyDescent="0.2">
      <c r="A26" s="62">
        <v>18</v>
      </c>
      <c r="B26" s="43" t="s">
        <v>82</v>
      </c>
      <c r="C26" s="43" t="s">
        <v>66</v>
      </c>
      <c r="D26" s="43" t="s">
        <v>119</v>
      </c>
      <c r="E26" s="48" t="s">
        <v>120</v>
      </c>
      <c r="F26" s="48" t="s">
        <v>121</v>
      </c>
      <c r="G26" s="45" t="s">
        <v>73</v>
      </c>
      <c r="H26" s="2" t="s">
        <v>52</v>
      </c>
      <c r="I26" s="2" t="s">
        <v>52</v>
      </c>
      <c r="J26" s="2" t="s">
        <v>53</v>
      </c>
      <c r="K26" s="44">
        <v>5</v>
      </c>
      <c r="L26" s="45"/>
      <c r="M26" s="45"/>
      <c r="N26" s="45"/>
      <c r="O26" s="45"/>
      <c r="P26" s="45"/>
      <c r="Q26" s="45"/>
      <c r="R26" s="45"/>
      <c r="S26" s="44">
        <v>5</v>
      </c>
      <c r="T26" s="45"/>
      <c r="U26" s="45"/>
      <c r="V26" s="45"/>
      <c r="W26" s="45"/>
      <c r="X26" s="60">
        <v>1384.06</v>
      </c>
      <c r="Y26" s="40">
        <f t="shared" si="0"/>
        <v>6920.2999999999993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59.25" customHeight="1" x14ac:dyDescent="0.2">
      <c r="A27" s="62">
        <v>19</v>
      </c>
      <c r="B27" s="43" t="s">
        <v>82</v>
      </c>
      <c r="C27" s="43" t="s">
        <v>66</v>
      </c>
      <c r="D27" s="43" t="s">
        <v>122</v>
      </c>
      <c r="E27" s="48" t="s">
        <v>123</v>
      </c>
      <c r="F27" s="48" t="s">
        <v>124</v>
      </c>
      <c r="G27" s="45" t="s">
        <v>73</v>
      </c>
      <c r="H27" s="2" t="s">
        <v>52</v>
      </c>
      <c r="I27" s="2" t="s">
        <v>52</v>
      </c>
      <c r="J27" s="2" t="s">
        <v>53</v>
      </c>
      <c r="K27" s="44">
        <v>2</v>
      </c>
      <c r="L27" s="45"/>
      <c r="M27" s="45"/>
      <c r="N27" s="44">
        <v>1</v>
      </c>
      <c r="O27" s="45"/>
      <c r="P27" s="45"/>
      <c r="Q27" s="45"/>
      <c r="R27" s="45"/>
      <c r="S27" s="44">
        <v>1</v>
      </c>
      <c r="T27" s="45"/>
      <c r="U27" s="45"/>
      <c r="V27" s="45"/>
      <c r="W27" s="45"/>
      <c r="X27" s="61">
        <v>3126.2</v>
      </c>
      <c r="Y27" s="40">
        <f t="shared" si="0"/>
        <v>6252.4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59.25" customHeight="1" x14ac:dyDescent="0.2">
      <c r="A28" s="62">
        <v>20</v>
      </c>
      <c r="B28" s="43" t="s">
        <v>104</v>
      </c>
      <c r="C28" s="43" t="s">
        <v>66</v>
      </c>
      <c r="D28" s="43" t="s">
        <v>125</v>
      </c>
      <c r="E28" s="48" t="s">
        <v>126</v>
      </c>
      <c r="F28" s="48" t="s">
        <v>127</v>
      </c>
      <c r="G28" s="45" t="s">
        <v>73</v>
      </c>
      <c r="H28" s="2" t="s">
        <v>52</v>
      </c>
      <c r="I28" s="2" t="s">
        <v>52</v>
      </c>
      <c r="J28" s="2" t="s">
        <v>53</v>
      </c>
      <c r="K28" s="44">
        <v>1</v>
      </c>
      <c r="L28" s="45"/>
      <c r="M28" s="45"/>
      <c r="N28" s="44">
        <v>1</v>
      </c>
      <c r="O28" s="45"/>
      <c r="P28" s="45"/>
      <c r="Q28" s="45"/>
      <c r="R28" s="45"/>
      <c r="S28" s="45"/>
      <c r="T28" s="45"/>
      <c r="U28" s="45"/>
      <c r="V28" s="45"/>
      <c r="W28" s="45"/>
      <c r="X28" s="46">
        <v>453.89</v>
      </c>
      <c r="Y28" s="40">
        <f t="shared" si="0"/>
        <v>453.89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59.25" customHeight="1" x14ac:dyDescent="0.2">
      <c r="A29" s="62">
        <v>21</v>
      </c>
      <c r="B29" s="43" t="s">
        <v>104</v>
      </c>
      <c r="C29" s="43" t="s">
        <v>59</v>
      </c>
      <c r="D29" s="43" t="s">
        <v>128</v>
      </c>
      <c r="E29" s="48" t="s">
        <v>129</v>
      </c>
      <c r="F29" s="48" t="s">
        <v>130</v>
      </c>
      <c r="G29" s="45" t="s">
        <v>73</v>
      </c>
      <c r="H29" s="2" t="s">
        <v>52</v>
      </c>
      <c r="I29" s="2" t="s">
        <v>52</v>
      </c>
      <c r="J29" s="2" t="s">
        <v>53</v>
      </c>
      <c r="K29" s="44">
        <v>1</v>
      </c>
      <c r="L29" s="45"/>
      <c r="M29" s="45"/>
      <c r="N29" s="45"/>
      <c r="O29" s="45"/>
      <c r="P29" s="45"/>
      <c r="Q29" s="45"/>
      <c r="R29" s="45"/>
      <c r="S29" s="44">
        <v>1</v>
      </c>
      <c r="T29" s="45"/>
      <c r="U29" s="45"/>
      <c r="V29" s="45"/>
      <c r="W29" s="45"/>
      <c r="X29" s="60">
        <v>18758.91</v>
      </c>
      <c r="Y29" s="40">
        <f t="shared" si="0"/>
        <v>18758.91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59.25" customHeight="1" x14ac:dyDescent="0.2">
      <c r="A30" s="62">
        <v>22</v>
      </c>
      <c r="B30" s="43" t="s">
        <v>108</v>
      </c>
      <c r="C30" s="43" t="s">
        <v>59</v>
      </c>
      <c r="D30" s="43" t="s">
        <v>131</v>
      </c>
      <c r="E30" s="48" t="s">
        <v>132</v>
      </c>
      <c r="F30" s="48" t="s">
        <v>133</v>
      </c>
      <c r="G30" s="45" t="s">
        <v>73</v>
      </c>
      <c r="H30" s="2" t="s">
        <v>52</v>
      </c>
      <c r="I30" s="2" t="s">
        <v>52</v>
      </c>
      <c r="J30" s="2" t="s">
        <v>53</v>
      </c>
      <c r="K30" s="44">
        <v>3</v>
      </c>
      <c r="L30" s="45"/>
      <c r="M30" s="45"/>
      <c r="N30" s="44">
        <v>1</v>
      </c>
      <c r="O30" s="45"/>
      <c r="P30" s="45"/>
      <c r="Q30" s="45"/>
      <c r="R30" s="45"/>
      <c r="S30" s="44">
        <v>2</v>
      </c>
      <c r="T30" s="45"/>
      <c r="U30" s="45"/>
      <c r="V30" s="45"/>
      <c r="W30" s="45"/>
      <c r="X30" s="60">
        <v>1338.07</v>
      </c>
      <c r="Y30" s="40">
        <f t="shared" si="0"/>
        <v>4014.21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59.25" customHeight="1" x14ac:dyDescent="0.2">
      <c r="A31" s="62">
        <v>23</v>
      </c>
      <c r="B31" s="43" t="s">
        <v>82</v>
      </c>
      <c r="C31" s="43" t="s">
        <v>66</v>
      </c>
      <c r="D31" s="43" t="s">
        <v>134</v>
      </c>
      <c r="E31" s="48" t="s">
        <v>135</v>
      </c>
      <c r="F31" s="48" t="s">
        <v>127</v>
      </c>
      <c r="G31" s="45" t="s">
        <v>73</v>
      </c>
      <c r="H31" s="2" t="s">
        <v>52</v>
      </c>
      <c r="I31" s="2" t="s">
        <v>52</v>
      </c>
      <c r="J31" s="2" t="s">
        <v>53</v>
      </c>
      <c r="K31" s="44">
        <v>12</v>
      </c>
      <c r="L31" s="45"/>
      <c r="M31" s="45"/>
      <c r="N31" s="44">
        <v>6</v>
      </c>
      <c r="O31" s="45"/>
      <c r="P31" s="45"/>
      <c r="Q31" s="45"/>
      <c r="R31" s="45"/>
      <c r="S31" s="44">
        <v>6</v>
      </c>
      <c r="T31" s="45"/>
      <c r="U31" s="45"/>
      <c r="V31" s="45"/>
      <c r="W31" s="45"/>
      <c r="X31" s="60">
        <v>1934.97</v>
      </c>
      <c r="Y31" s="40">
        <f t="shared" si="0"/>
        <v>23219.64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59.25" customHeight="1" x14ac:dyDescent="0.2">
      <c r="A32" s="62">
        <v>24</v>
      </c>
      <c r="B32" s="43" t="s">
        <v>82</v>
      </c>
      <c r="C32" s="43" t="s">
        <v>66</v>
      </c>
      <c r="D32" s="43" t="s">
        <v>136</v>
      </c>
      <c r="E32" s="48" t="s">
        <v>137</v>
      </c>
      <c r="F32" s="48" t="s">
        <v>113</v>
      </c>
      <c r="G32" s="45" t="s">
        <v>73</v>
      </c>
      <c r="H32" s="2" t="s">
        <v>52</v>
      </c>
      <c r="I32" s="2" t="s">
        <v>52</v>
      </c>
      <c r="J32" s="2" t="s">
        <v>53</v>
      </c>
      <c r="K32" s="44">
        <v>2</v>
      </c>
      <c r="L32" s="45"/>
      <c r="M32" s="45"/>
      <c r="N32" s="44">
        <v>2</v>
      </c>
      <c r="O32" s="45"/>
      <c r="P32" s="45"/>
      <c r="Q32" s="45"/>
      <c r="R32" s="45"/>
      <c r="S32" s="45"/>
      <c r="T32" s="45"/>
      <c r="U32" s="45"/>
      <c r="V32" s="45"/>
      <c r="W32" s="45"/>
      <c r="X32" s="46">
        <v>98.47</v>
      </c>
      <c r="Y32" s="40">
        <f t="shared" si="0"/>
        <v>196.94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59.25" customHeight="1" x14ac:dyDescent="0.2">
      <c r="A33" s="62">
        <v>25</v>
      </c>
      <c r="B33" s="43" t="s">
        <v>108</v>
      </c>
      <c r="C33" s="43" t="s">
        <v>59</v>
      </c>
      <c r="D33" s="43" t="s">
        <v>138</v>
      </c>
      <c r="E33" s="48" t="s">
        <v>139</v>
      </c>
      <c r="F33" s="48" t="s">
        <v>140</v>
      </c>
      <c r="G33" s="45" t="s">
        <v>73</v>
      </c>
      <c r="H33" s="2" t="s">
        <v>52</v>
      </c>
      <c r="I33" s="2" t="s">
        <v>52</v>
      </c>
      <c r="J33" s="2" t="s">
        <v>53</v>
      </c>
      <c r="K33" s="44">
        <v>8</v>
      </c>
      <c r="L33" s="45"/>
      <c r="M33" s="45"/>
      <c r="N33" s="44">
        <v>4</v>
      </c>
      <c r="O33" s="45"/>
      <c r="P33" s="45"/>
      <c r="Q33" s="45"/>
      <c r="R33" s="45"/>
      <c r="S33" s="44">
        <v>4</v>
      </c>
      <c r="T33" s="45"/>
      <c r="U33" s="45"/>
      <c r="V33" s="45"/>
      <c r="W33" s="45"/>
      <c r="X33" s="61">
        <v>1732.1</v>
      </c>
      <c r="Y33" s="40">
        <f t="shared" si="0"/>
        <v>13856.8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59.25" customHeight="1" x14ac:dyDescent="0.2">
      <c r="A34" s="62">
        <v>26</v>
      </c>
      <c r="B34" s="43" t="s">
        <v>86</v>
      </c>
      <c r="C34" s="43" t="s">
        <v>66</v>
      </c>
      <c r="D34" s="43" t="s">
        <v>141</v>
      </c>
      <c r="E34" s="48" t="s">
        <v>142</v>
      </c>
      <c r="F34" s="48" t="s">
        <v>84</v>
      </c>
      <c r="G34" s="45" t="s">
        <v>73</v>
      </c>
      <c r="H34" s="2" t="s">
        <v>52</v>
      </c>
      <c r="I34" s="2" t="s">
        <v>52</v>
      </c>
      <c r="J34" s="2" t="s">
        <v>53</v>
      </c>
      <c r="K34" s="44">
        <v>2</v>
      </c>
      <c r="L34" s="45"/>
      <c r="M34" s="45"/>
      <c r="N34" s="45"/>
      <c r="O34" s="45"/>
      <c r="P34" s="45"/>
      <c r="Q34" s="45"/>
      <c r="R34" s="45"/>
      <c r="S34" s="44">
        <v>2</v>
      </c>
      <c r="T34" s="45"/>
      <c r="U34" s="45"/>
      <c r="V34" s="45"/>
      <c r="W34" s="45"/>
      <c r="X34" s="44">
        <v>327</v>
      </c>
      <c r="Y34" s="40">
        <f t="shared" si="0"/>
        <v>654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59.25" customHeight="1" x14ac:dyDescent="0.2">
      <c r="A35" s="62">
        <v>27</v>
      </c>
      <c r="B35" s="43" t="s">
        <v>82</v>
      </c>
      <c r="C35" s="43" t="s">
        <v>66</v>
      </c>
      <c r="D35" s="43" t="s">
        <v>143</v>
      </c>
      <c r="E35" s="48" t="s">
        <v>144</v>
      </c>
      <c r="F35" s="48" t="s">
        <v>145</v>
      </c>
      <c r="G35" s="45" t="s">
        <v>73</v>
      </c>
      <c r="H35" s="2" t="s">
        <v>52</v>
      </c>
      <c r="I35" s="2" t="s">
        <v>52</v>
      </c>
      <c r="J35" s="2" t="s">
        <v>53</v>
      </c>
      <c r="K35" s="44">
        <v>1</v>
      </c>
      <c r="L35" s="45"/>
      <c r="M35" s="45"/>
      <c r="N35" s="45"/>
      <c r="O35" s="45"/>
      <c r="P35" s="45"/>
      <c r="Q35" s="45"/>
      <c r="R35" s="45"/>
      <c r="S35" s="44">
        <v>1</v>
      </c>
      <c r="T35" s="45"/>
      <c r="U35" s="45"/>
      <c r="V35" s="45"/>
      <c r="W35" s="45"/>
      <c r="X35" s="60">
        <v>11756.54</v>
      </c>
      <c r="Y35" s="40">
        <f t="shared" si="0"/>
        <v>11756.54</v>
      </c>
      <c r="Z35" s="9"/>
      <c r="AA35" s="9"/>
      <c r="AB35" s="9"/>
      <c r="AC35" s="9"/>
      <c r="AD35" s="9"/>
      <c r="AE35" s="9"/>
      <c r="AF35" s="9"/>
      <c r="AG35" s="9"/>
      <c r="AH35" s="9"/>
      <c r="AI35" s="9"/>
    </row>
    <row r="36" spans="1:35" ht="59.25" customHeight="1" x14ac:dyDescent="0.2">
      <c r="A36" s="62">
        <v>28</v>
      </c>
      <c r="B36" s="43" t="s">
        <v>82</v>
      </c>
      <c r="C36" s="43" t="s">
        <v>66</v>
      </c>
      <c r="D36" s="43" t="s">
        <v>146</v>
      </c>
      <c r="E36" s="48" t="s">
        <v>147</v>
      </c>
      <c r="F36" s="48" t="s">
        <v>148</v>
      </c>
      <c r="G36" s="45" t="s">
        <v>73</v>
      </c>
      <c r="H36" s="2" t="s">
        <v>52</v>
      </c>
      <c r="I36" s="2" t="s">
        <v>52</v>
      </c>
      <c r="J36" s="2" t="s">
        <v>53</v>
      </c>
      <c r="K36" s="44">
        <v>11</v>
      </c>
      <c r="L36" s="45"/>
      <c r="M36" s="45"/>
      <c r="N36" s="45"/>
      <c r="O36" s="45"/>
      <c r="P36" s="45"/>
      <c r="Q36" s="45"/>
      <c r="R36" s="45"/>
      <c r="S36" s="44">
        <v>11</v>
      </c>
      <c r="T36" s="45"/>
      <c r="U36" s="45"/>
      <c r="V36" s="45"/>
      <c r="W36" s="45"/>
      <c r="X36" s="60">
        <v>2079.37</v>
      </c>
      <c r="Y36" s="40">
        <f t="shared" si="0"/>
        <v>22873.07</v>
      </c>
      <c r="Z36" s="9"/>
      <c r="AA36" s="9"/>
      <c r="AB36" s="9"/>
      <c r="AC36" s="9"/>
      <c r="AD36" s="9"/>
      <c r="AE36" s="9"/>
      <c r="AF36" s="9"/>
      <c r="AG36" s="9"/>
      <c r="AH36" s="9"/>
      <c r="AI36" s="9"/>
    </row>
    <row r="37" spans="1:35" ht="59.25" customHeight="1" x14ac:dyDescent="0.2">
      <c r="A37" s="62">
        <v>29</v>
      </c>
      <c r="B37" s="43" t="s">
        <v>150</v>
      </c>
      <c r="C37" s="43" t="s">
        <v>59</v>
      </c>
      <c r="D37" s="43" t="s">
        <v>149</v>
      </c>
      <c r="E37" s="48" t="s">
        <v>151</v>
      </c>
      <c r="F37" s="48" t="s">
        <v>106</v>
      </c>
      <c r="G37" s="45" t="s">
        <v>73</v>
      </c>
      <c r="H37" s="2" t="s">
        <v>52</v>
      </c>
      <c r="I37" s="2" t="s">
        <v>52</v>
      </c>
      <c r="J37" s="2" t="s">
        <v>53</v>
      </c>
      <c r="K37" s="44">
        <v>9</v>
      </c>
      <c r="L37" s="45"/>
      <c r="M37" s="45"/>
      <c r="N37" s="44">
        <v>4</v>
      </c>
      <c r="O37" s="45"/>
      <c r="P37" s="45"/>
      <c r="Q37" s="45"/>
      <c r="R37" s="45"/>
      <c r="S37" s="44">
        <v>5</v>
      </c>
      <c r="T37" s="45"/>
      <c r="U37" s="45"/>
      <c r="V37" s="45"/>
      <c r="W37" s="45"/>
      <c r="X37" s="60">
        <v>1488.94</v>
      </c>
      <c r="Y37" s="40">
        <f t="shared" si="0"/>
        <v>13400.460000000001</v>
      </c>
      <c r="Z37" s="9"/>
      <c r="AA37" s="9"/>
      <c r="AB37" s="9"/>
      <c r="AC37" s="9"/>
      <c r="AD37" s="9"/>
      <c r="AE37" s="9"/>
      <c r="AF37" s="9"/>
      <c r="AG37" s="9"/>
      <c r="AH37" s="9"/>
      <c r="AI37" s="9"/>
    </row>
    <row r="38" spans="1:35" ht="59.25" customHeight="1" x14ac:dyDescent="0.2">
      <c r="A38" s="62">
        <v>30</v>
      </c>
      <c r="B38" s="43" t="s">
        <v>82</v>
      </c>
      <c r="C38" s="43" t="s">
        <v>66</v>
      </c>
      <c r="D38" s="43" t="s">
        <v>152</v>
      </c>
      <c r="E38" s="48" t="s">
        <v>153</v>
      </c>
      <c r="F38" s="48" t="s">
        <v>124</v>
      </c>
      <c r="G38" s="45" t="s">
        <v>73</v>
      </c>
      <c r="H38" s="2" t="s">
        <v>52</v>
      </c>
      <c r="I38" s="2" t="s">
        <v>52</v>
      </c>
      <c r="J38" s="2" t="s">
        <v>53</v>
      </c>
      <c r="K38" s="44">
        <v>38</v>
      </c>
      <c r="L38" s="45"/>
      <c r="M38" s="45"/>
      <c r="N38" s="44">
        <v>20</v>
      </c>
      <c r="O38" s="45"/>
      <c r="P38" s="45"/>
      <c r="Q38" s="45"/>
      <c r="R38" s="45"/>
      <c r="S38" s="44">
        <v>18</v>
      </c>
      <c r="T38" s="45"/>
      <c r="U38" s="45"/>
      <c r="V38" s="45"/>
      <c r="W38" s="45"/>
      <c r="X38" s="47">
        <v>163.30000000000001</v>
      </c>
      <c r="Y38" s="40">
        <f t="shared" si="0"/>
        <v>6205.4000000000005</v>
      </c>
      <c r="Z38" s="9"/>
      <c r="AA38" s="9"/>
      <c r="AB38" s="9"/>
      <c r="AC38" s="9"/>
      <c r="AD38" s="9"/>
      <c r="AE38" s="9"/>
      <c r="AF38" s="9"/>
      <c r="AG38" s="9"/>
      <c r="AH38" s="9"/>
      <c r="AI38" s="9"/>
    </row>
    <row r="39" spans="1:35" ht="59.25" customHeight="1" x14ac:dyDescent="0.2">
      <c r="A39" s="62">
        <v>31</v>
      </c>
      <c r="B39" s="43" t="s">
        <v>82</v>
      </c>
      <c r="C39" s="43" t="s">
        <v>66</v>
      </c>
      <c r="D39" s="43" t="s">
        <v>154</v>
      </c>
      <c r="E39" s="48" t="s">
        <v>155</v>
      </c>
      <c r="F39" s="48" t="s">
        <v>68</v>
      </c>
      <c r="G39" s="45" t="s">
        <v>73</v>
      </c>
      <c r="H39" s="2" t="s">
        <v>52</v>
      </c>
      <c r="I39" s="2" t="s">
        <v>52</v>
      </c>
      <c r="J39" s="2" t="s">
        <v>53</v>
      </c>
      <c r="K39" s="44">
        <v>3</v>
      </c>
      <c r="L39" s="45"/>
      <c r="M39" s="45"/>
      <c r="N39" s="45"/>
      <c r="O39" s="45"/>
      <c r="P39" s="45"/>
      <c r="Q39" s="45"/>
      <c r="R39" s="45"/>
      <c r="S39" s="44">
        <v>3</v>
      </c>
      <c r="T39" s="45"/>
      <c r="U39" s="45"/>
      <c r="V39" s="45"/>
      <c r="W39" s="45"/>
      <c r="X39" s="46">
        <v>333.43</v>
      </c>
      <c r="Y39" s="40">
        <f t="shared" si="0"/>
        <v>1000.29</v>
      </c>
      <c r="Z39" s="9"/>
      <c r="AA39" s="9"/>
      <c r="AB39" s="9"/>
      <c r="AC39" s="9"/>
      <c r="AD39" s="9"/>
      <c r="AE39" s="9"/>
      <c r="AF39" s="9"/>
      <c r="AG39" s="9"/>
      <c r="AH39" s="9"/>
      <c r="AI39" s="9"/>
    </row>
    <row r="40" spans="1:35" ht="59.25" customHeight="1" x14ac:dyDescent="0.2">
      <c r="A40" s="62">
        <v>32</v>
      </c>
      <c r="B40" s="43" t="s">
        <v>86</v>
      </c>
      <c r="C40" s="43" t="s">
        <v>66</v>
      </c>
      <c r="D40" s="43" t="s">
        <v>156</v>
      </c>
      <c r="E40" s="48" t="s">
        <v>157</v>
      </c>
      <c r="F40" s="48" t="s">
        <v>84</v>
      </c>
      <c r="G40" s="45" t="s">
        <v>73</v>
      </c>
      <c r="H40" s="2" t="s">
        <v>52</v>
      </c>
      <c r="I40" s="2" t="s">
        <v>52</v>
      </c>
      <c r="J40" s="2" t="s">
        <v>53</v>
      </c>
      <c r="K40" s="44">
        <v>11</v>
      </c>
      <c r="L40" s="45"/>
      <c r="M40" s="45"/>
      <c r="N40" s="44">
        <v>5</v>
      </c>
      <c r="O40" s="45"/>
      <c r="P40" s="45"/>
      <c r="Q40" s="45"/>
      <c r="R40" s="45"/>
      <c r="S40" s="44">
        <v>6</v>
      </c>
      <c r="T40" s="45"/>
      <c r="U40" s="45"/>
      <c r="V40" s="45"/>
      <c r="W40" s="45"/>
      <c r="X40" s="46">
        <v>235.06</v>
      </c>
      <c r="Y40" s="40">
        <f t="shared" si="0"/>
        <v>2585.66</v>
      </c>
      <c r="Z40" s="9"/>
      <c r="AA40" s="9"/>
      <c r="AB40" s="9"/>
      <c r="AC40" s="9"/>
      <c r="AD40" s="9"/>
      <c r="AE40" s="9"/>
      <c r="AF40" s="9"/>
      <c r="AG40" s="9"/>
      <c r="AH40" s="9"/>
      <c r="AI40" s="9"/>
    </row>
    <row r="41" spans="1:35" ht="59.25" customHeight="1" x14ac:dyDescent="0.2">
      <c r="A41" s="62">
        <v>33</v>
      </c>
      <c r="B41" s="43" t="s">
        <v>104</v>
      </c>
      <c r="C41" s="43" t="s">
        <v>78</v>
      </c>
      <c r="D41" s="43" t="s">
        <v>158</v>
      </c>
      <c r="E41" s="48" t="s">
        <v>159</v>
      </c>
      <c r="F41" s="48" t="s">
        <v>160</v>
      </c>
      <c r="G41" s="45" t="s">
        <v>73</v>
      </c>
      <c r="H41" s="2" t="s">
        <v>52</v>
      </c>
      <c r="I41" s="2" t="s">
        <v>52</v>
      </c>
      <c r="J41" s="2" t="s">
        <v>53</v>
      </c>
      <c r="K41" s="44">
        <v>3</v>
      </c>
      <c r="L41" s="45"/>
      <c r="M41" s="45"/>
      <c r="N41" s="44">
        <v>3</v>
      </c>
      <c r="O41" s="45"/>
      <c r="P41" s="45"/>
      <c r="Q41" s="45"/>
      <c r="R41" s="45"/>
      <c r="S41" s="45"/>
      <c r="T41" s="45"/>
      <c r="U41" s="45"/>
      <c r="V41" s="45"/>
      <c r="W41" s="45"/>
      <c r="X41" s="46">
        <v>463.71</v>
      </c>
      <c r="Y41" s="40">
        <f t="shared" si="0"/>
        <v>1391.1299999999999</v>
      </c>
      <c r="Z41" s="9"/>
      <c r="AA41" s="9"/>
      <c r="AB41" s="9"/>
      <c r="AC41" s="9"/>
      <c r="AD41" s="9"/>
      <c r="AE41" s="9"/>
      <c r="AF41" s="9"/>
      <c r="AG41" s="9"/>
      <c r="AH41" s="9"/>
      <c r="AI41" s="9"/>
    </row>
    <row r="42" spans="1:35" ht="59.25" customHeight="1" x14ac:dyDescent="0.2">
      <c r="A42" s="62">
        <v>34</v>
      </c>
      <c r="B42" s="43" t="s">
        <v>162</v>
      </c>
      <c r="C42" s="43" t="s">
        <v>78</v>
      </c>
      <c r="D42" s="43" t="s">
        <v>161</v>
      </c>
      <c r="E42" s="49" t="s">
        <v>163</v>
      </c>
      <c r="F42" s="50" t="s">
        <v>130</v>
      </c>
      <c r="G42" s="45" t="s">
        <v>73</v>
      </c>
      <c r="H42" s="2" t="s">
        <v>52</v>
      </c>
      <c r="I42" s="2" t="s">
        <v>52</v>
      </c>
      <c r="J42" s="2" t="s">
        <v>53</v>
      </c>
      <c r="K42" s="44">
        <v>3</v>
      </c>
      <c r="L42" s="45"/>
      <c r="M42" s="45"/>
      <c r="N42" s="44">
        <v>3</v>
      </c>
      <c r="O42" s="45"/>
      <c r="P42" s="45"/>
      <c r="Q42" s="45"/>
      <c r="R42" s="45"/>
      <c r="S42" s="45"/>
      <c r="T42" s="45"/>
      <c r="U42" s="45"/>
      <c r="V42" s="45"/>
      <c r="W42" s="45"/>
      <c r="X42" s="61">
        <v>3029.7</v>
      </c>
      <c r="Y42" s="40">
        <f t="shared" si="0"/>
        <v>9089.0999999999985</v>
      </c>
      <c r="Z42" s="9"/>
      <c r="AA42" s="9"/>
      <c r="AB42" s="9"/>
      <c r="AC42" s="9"/>
      <c r="AD42" s="9"/>
      <c r="AE42" s="9"/>
      <c r="AF42" s="9"/>
      <c r="AG42" s="9"/>
      <c r="AH42" s="9"/>
      <c r="AI42" s="9"/>
    </row>
    <row r="43" spans="1:35" ht="59.25" customHeight="1" x14ac:dyDescent="0.2">
      <c r="A43" s="62">
        <v>35</v>
      </c>
      <c r="B43" s="43" t="s">
        <v>104</v>
      </c>
      <c r="C43" s="43" t="s">
        <v>78</v>
      </c>
      <c r="D43" s="43" t="s">
        <v>164</v>
      </c>
      <c r="E43" s="48" t="s">
        <v>165</v>
      </c>
      <c r="F43" s="48" t="s">
        <v>166</v>
      </c>
      <c r="G43" s="45" t="s">
        <v>73</v>
      </c>
      <c r="H43" s="2" t="s">
        <v>52</v>
      </c>
      <c r="I43" s="2" t="s">
        <v>52</v>
      </c>
      <c r="J43" s="2" t="s">
        <v>53</v>
      </c>
      <c r="K43" s="44">
        <v>2</v>
      </c>
      <c r="L43" s="45"/>
      <c r="M43" s="45"/>
      <c r="N43" s="44">
        <v>2</v>
      </c>
      <c r="O43" s="45"/>
      <c r="P43" s="45"/>
      <c r="Q43" s="45"/>
      <c r="R43" s="45"/>
      <c r="S43" s="45"/>
      <c r="T43" s="45"/>
      <c r="U43" s="45"/>
      <c r="V43" s="45"/>
      <c r="W43" s="45"/>
      <c r="X43" s="46">
        <v>610.99</v>
      </c>
      <c r="Y43" s="40">
        <f t="shared" si="0"/>
        <v>1221.98</v>
      </c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1:35" ht="59.25" customHeight="1" x14ac:dyDescent="0.2">
      <c r="A44" s="62">
        <v>36</v>
      </c>
      <c r="B44" s="43" t="s">
        <v>104</v>
      </c>
      <c r="C44" s="43" t="s">
        <v>78</v>
      </c>
      <c r="D44" s="43" t="s">
        <v>167</v>
      </c>
      <c r="E44" s="48" t="s">
        <v>168</v>
      </c>
      <c r="F44" s="48" t="s">
        <v>166</v>
      </c>
      <c r="G44" s="45" t="s">
        <v>73</v>
      </c>
      <c r="H44" s="2" t="s">
        <v>52</v>
      </c>
      <c r="I44" s="2" t="s">
        <v>52</v>
      </c>
      <c r="J44" s="2" t="s">
        <v>53</v>
      </c>
      <c r="K44" s="44">
        <v>5</v>
      </c>
      <c r="L44" s="45"/>
      <c r="M44" s="45"/>
      <c r="N44" s="45"/>
      <c r="O44" s="45"/>
      <c r="P44" s="45"/>
      <c r="Q44" s="45"/>
      <c r="R44" s="45"/>
      <c r="S44" s="44">
        <v>5</v>
      </c>
      <c r="T44" s="45"/>
      <c r="U44" s="45"/>
      <c r="V44" s="45"/>
      <c r="W44" s="45"/>
      <c r="X44" s="60">
        <v>1799.17</v>
      </c>
      <c r="Y44" s="40">
        <f t="shared" si="0"/>
        <v>8995.85</v>
      </c>
      <c r="Z44" s="9"/>
      <c r="AA44" s="9"/>
      <c r="AB44" s="9"/>
      <c r="AC44" s="9"/>
      <c r="AD44" s="9"/>
      <c r="AE44" s="9"/>
      <c r="AF44" s="9"/>
      <c r="AG44" s="9"/>
      <c r="AH44" s="9"/>
      <c r="AI44" s="9"/>
    </row>
    <row r="45" spans="1:35" ht="59.25" customHeight="1" x14ac:dyDescent="0.2">
      <c r="A45" s="62">
        <v>37</v>
      </c>
      <c r="B45" s="43" t="s">
        <v>104</v>
      </c>
      <c r="C45" s="43" t="s">
        <v>78</v>
      </c>
      <c r="D45" s="43" t="s">
        <v>169</v>
      </c>
      <c r="E45" s="48" t="s">
        <v>170</v>
      </c>
      <c r="F45" s="48" t="s">
        <v>171</v>
      </c>
      <c r="G45" s="45" t="s">
        <v>73</v>
      </c>
      <c r="H45" s="2" t="s">
        <v>52</v>
      </c>
      <c r="I45" s="2" t="s">
        <v>52</v>
      </c>
      <c r="J45" s="2" t="s">
        <v>53</v>
      </c>
      <c r="K45" s="44">
        <v>14</v>
      </c>
      <c r="L45" s="45"/>
      <c r="M45" s="45"/>
      <c r="N45" s="44">
        <v>7</v>
      </c>
      <c r="O45" s="45"/>
      <c r="P45" s="45"/>
      <c r="Q45" s="45"/>
      <c r="R45" s="45"/>
      <c r="S45" s="44">
        <v>7</v>
      </c>
      <c r="T45" s="45"/>
      <c r="U45" s="45"/>
      <c r="V45" s="45"/>
      <c r="W45" s="45"/>
      <c r="X45" s="60">
        <v>2141.79</v>
      </c>
      <c r="Y45" s="40">
        <f t="shared" si="0"/>
        <v>29985.059999999998</v>
      </c>
      <c r="Z45" s="9"/>
      <c r="AA45" s="9"/>
      <c r="AB45" s="9"/>
      <c r="AC45" s="9"/>
      <c r="AD45" s="9"/>
      <c r="AE45" s="9"/>
      <c r="AF45" s="9"/>
      <c r="AG45" s="9"/>
      <c r="AH45" s="9"/>
      <c r="AI45" s="9"/>
    </row>
    <row r="46" spans="1:35" ht="59.25" customHeight="1" x14ac:dyDescent="0.2">
      <c r="A46" s="62">
        <v>38</v>
      </c>
      <c r="B46" s="43" t="s">
        <v>104</v>
      </c>
      <c r="C46" s="43" t="s">
        <v>59</v>
      </c>
      <c r="D46" s="43" t="s">
        <v>172</v>
      </c>
      <c r="E46" s="48" t="s">
        <v>173</v>
      </c>
      <c r="F46" s="48" t="s">
        <v>174</v>
      </c>
      <c r="G46" s="45" t="s">
        <v>73</v>
      </c>
      <c r="H46" s="2" t="s">
        <v>52</v>
      </c>
      <c r="I46" s="2" t="s">
        <v>52</v>
      </c>
      <c r="J46" s="2" t="s">
        <v>53</v>
      </c>
      <c r="K46" s="44">
        <v>1</v>
      </c>
      <c r="L46" s="45"/>
      <c r="M46" s="45"/>
      <c r="N46" s="45"/>
      <c r="O46" s="45"/>
      <c r="P46" s="45"/>
      <c r="Q46" s="45"/>
      <c r="R46" s="45"/>
      <c r="S46" s="44">
        <v>1</v>
      </c>
      <c r="T46" s="45"/>
      <c r="U46" s="45"/>
      <c r="V46" s="45"/>
      <c r="W46" s="45"/>
      <c r="X46" s="60">
        <v>14424.94</v>
      </c>
      <c r="Y46" s="40">
        <f t="shared" si="0"/>
        <v>14424.94</v>
      </c>
      <c r="Z46" s="9"/>
      <c r="AA46" s="9"/>
      <c r="AB46" s="9"/>
      <c r="AC46" s="9"/>
      <c r="AD46" s="9"/>
      <c r="AE46" s="9"/>
      <c r="AF46" s="9"/>
      <c r="AG46" s="9"/>
      <c r="AH46" s="9"/>
      <c r="AI46" s="9"/>
    </row>
    <row r="47" spans="1:35" ht="59.25" customHeight="1" x14ac:dyDescent="0.2">
      <c r="A47" s="62">
        <v>39</v>
      </c>
      <c r="B47" s="43" t="s">
        <v>104</v>
      </c>
      <c r="C47" s="43" t="s">
        <v>78</v>
      </c>
      <c r="D47" s="43" t="s">
        <v>175</v>
      </c>
      <c r="E47" s="48" t="s">
        <v>176</v>
      </c>
      <c r="F47" s="48" t="s">
        <v>177</v>
      </c>
      <c r="G47" s="45" t="s">
        <v>73</v>
      </c>
      <c r="H47" s="2" t="s">
        <v>52</v>
      </c>
      <c r="I47" s="2" t="s">
        <v>52</v>
      </c>
      <c r="J47" s="2" t="s">
        <v>53</v>
      </c>
      <c r="K47" s="44">
        <v>2</v>
      </c>
      <c r="L47" s="45"/>
      <c r="M47" s="45"/>
      <c r="N47" s="45"/>
      <c r="O47" s="45"/>
      <c r="P47" s="45"/>
      <c r="Q47" s="45"/>
      <c r="R47" s="45"/>
      <c r="S47" s="44">
        <v>2</v>
      </c>
      <c r="T47" s="45"/>
      <c r="U47" s="45"/>
      <c r="V47" s="45"/>
      <c r="W47" s="45"/>
      <c r="X47" s="46">
        <v>485.77</v>
      </c>
      <c r="Y47" s="40">
        <f t="shared" si="0"/>
        <v>971.54</v>
      </c>
      <c r="Z47" s="9"/>
      <c r="AA47" s="9"/>
      <c r="AB47" s="9"/>
      <c r="AC47" s="9"/>
      <c r="AD47" s="9"/>
      <c r="AE47" s="9"/>
      <c r="AF47" s="9"/>
      <c r="AG47" s="9"/>
      <c r="AH47" s="9"/>
      <c r="AI47" s="9"/>
    </row>
    <row r="48" spans="1:35" ht="59.25" customHeight="1" x14ac:dyDescent="0.2">
      <c r="A48" s="62">
        <v>40</v>
      </c>
      <c r="B48" s="63" t="s">
        <v>179</v>
      </c>
      <c r="C48" s="63" t="s">
        <v>180</v>
      </c>
      <c r="D48" s="43" t="s">
        <v>178</v>
      </c>
      <c r="E48" s="49" t="s">
        <v>181</v>
      </c>
      <c r="F48" s="48" t="s">
        <v>182</v>
      </c>
      <c r="G48" s="45" t="s">
        <v>73</v>
      </c>
      <c r="H48" s="2" t="s">
        <v>52</v>
      </c>
      <c r="I48" s="2" t="s">
        <v>52</v>
      </c>
      <c r="J48" s="2" t="s">
        <v>53</v>
      </c>
      <c r="K48" s="44">
        <v>5</v>
      </c>
      <c r="L48" s="45"/>
      <c r="M48" s="45"/>
      <c r="N48" s="44">
        <v>5</v>
      </c>
      <c r="O48" s="45"/>
      <c r="P48" s="45"/>
      <c r="Q48" s="45"/>
      <c r="R48" s="45"/>
      <c r="S48" s="45"/>
      <c r="T48" s="45"/>
      <c r="U48" s="45"/>
      <c r="V48" s="45"/>
      <c r="W48" s="45"/>
      <c r="X48" s="60">
        <v>2090.4899999999998</v>
      </c>
      <c r="Y48" s="40">
        <f t="shared" si="0"/>
        <v>10452.449999999999</v>
      </c>
      <c r="Z48" s="9"/>
      <c r="AA48" s="9"/>
      <c r="AB48" s="9"/>
      <c r="AC48" s="9"/>
      <c r="AD48" s="9"/>
      <c r="AE48" s="9"/>
      <c r="AF48" s="9"/>
      <c r="AG48" s="9"/>
      <c r="AH48" s="9"/>
      <c r="AI48" s="9"/>
    </row>
    <row r="49" spans="1:35" ht="59.25" customHeight="1" x14ac:dyDescent="0.2">
      <c r="A49" s="62">
        <v>41</v>
      </c>
      <c r="B49" s="48" t="s">
        <v>184</v>
      </c>
      <c r="C49" s="48" t="s">
        <v>185</v>
      </c>
      <c r="D49" s="48" t="s">
        <v>183</v>
      </c>
      <c r="E49" s="48" t="s">
        <v>186</v>
      </c>
      <c r="F49" s="51" t="s">
        <v>187</v>
      </c>
      <c r="G49" s="52" t="s">
        <v>73</v>
      </c>
      <c r="H49" s="2" t="s">
        <v>52</v>
      </c>
      <c r="I49" s="2" t="s">
        <v>52</v>
      </c>
      <c r="J49" s="2" t="s">
        <v>53</v>
      </c>
      <c r="K49" s="44">
        <v>15</v>
      </c>
      <c r="L49" s="41"/>
      <c r="M49" s="42"/>
      <c r="N49" s="44">
        <v>10</v>
      </c>
      <c r="O49" s="41"/>
      <c r="P49" s="41"/>
      <c r="Q49" s="41"/>
      <c r="R49" s="41"/>
      <c r="S49" s="44">
        <v>5</v>
      </c>
      <c r="T49" s="41"/>
      <c r="U49" s="41"/>
      <c r="V49" s="41"/>
      <c r="W49" s="41"/>
      <c r="X49" s="60">
        <v>7217.62</v>
      </c>
      <c r="Y49" s="40">
        <f t="shared" si="0"/>
        <v>108264.3</v>
      </c>
      <c r="Z49" s="9"/>
      <c r="AA49" s="9"/>
      <c r="AB49" s="9"/>
      <c r="AC49" s="9"/>
      <c r="AD49" s="9"/>
      <c r="AE49" s="9"/>
      <c r="AF49" s="9"/>
      <c r="AG49" s="9"/>
      <c r="AH49" s="9"/>
      <c r="AI49" s="9"/>
    </row>
    <row r="50" spans="1:35" ht="59.25" customHeight="1" x14ac:dyDescent="0.2">
      <c r="A50" s="62">
        <v>42</v>
      </c>
      <c r="B50" s="48" t="s">
        <v>189</v>
      </c>
      <c r="C50" s="48" t="s">
        <v>185</v>
      </c>
      <c r="D50" s="48" t="s">
        <v>188</v>
      </c>
      <c r="E50" s="48" t="s">
        <v>190</v>
      </c>
      <c r="F50" s="48" t="s">
        <v>191</v>
      </c>
      <c r="G50" s="52" t="s">
        <v>73</v>
      </c>
      <c r="H50" s="2" t="s">
        <v>52</v>
      </c>
      <c r="I50" s="2" t="s">
        <v>52</v>
      </c>
      <c r="J50" s="2" t="s">
        <v>53</v>
      </c>
      <c r="K50" s="44">
        <v>1</v>
      </c>
      <c r="L50" s="41"/>
      <c r="M50" s="42"/>
      <c r="N50" s="44">
        <v>1</v>
      </c>
      <c r="O50" s="41"/>
      <c r="P50" s="41"/>
      <c r="Q50" s="41"/>
      <c r="R50" s="41"/>
      <c r="S50" s="45"/>
      <c r="T50" s="41"/>
      <c r="U50" s="41"/>
      <c r="V50" s="41"/>
      <c r="W50" s="41"/>
      <c r="X50" s="60">
        <v>8437.31</v>
      </c>
      <c r="Y50" s="40">
        <f t="shared" si="0"/>
        <v>8437.31</v>
      </c>
      <c r="Z50" s="9"/>
      <c r="AA50" s="9"/>
      <c r="AB50" s="9"/>
      <c r="AC50" s="9"/>
      <c r="AD50" s="9"/>
      <c r="AE50" s="9"/>
      <c r="AF50" s="9"/>
      <c r="AG50" s="9"/>
      <c r="AH50" s="9"/>
      <c r="AI50" s="9"/>
    </row>
    <row r="51" spans="1:35" ht="59.25" customHeight="1" x14ac:dyDescent="0.2">
      <c r="A51" s="62">
        <v>43</v>
      </c>
      <c r="B51" s="48" t="s">
        <v>189</v>
      </c>
      <c r="C51" s="48" t="s">
        <v>185</v>
      </c>
      <c r="D51" s="48" t="s">
        <v>192</v>
      </c>
      <c r="E51" s="48" t="s">
        <v>193</v>
      </c>
      <c r="F51" s="48" t="s">
        <v>194</v>
      </c>
      <c r="G51" s="52" t="s">
        <v>73</v>
      </c>
      <c r="H51" s="2" t="s">
        <v>52</v>
      </c>
      <c r="I51" s="2" t="s">
        <v>52</v>
      </c>
      <c r="J51" s="2" t="s">
        <v>53</v>
      </c>
      <c r="K51" s="44">
        <v>1</v>
      </c>
      <c r="L51" s="41"/>
      <c r="M51" s="42"/>
      <c r="N51" s="44">
        <v>1</v>
      </c>
      <c r="O51" s="41"/>
      <c r="P51" s="41"/>
      <c r="Q51" s="41"/>
      <c r="R51" s="41"/>
      <c r="S51" s="45"/>
      <c r="T51" s="41"/>
      <c r="U51" s="41"/>
      <c r="V51" s="41"/>
      <c r="W51" s="41"/>
      <c r="X51" s="60">
        <v>1015.22</v>
      </c>
      <c r="Y51" s="40">
        <f t="shared" si="0"/>
        <v>1015.22</v>
      </c>
      <c r="Z51" s="9"/>
      <c r="AA51" s="9"/>
      <c r="AB51" s="9"/>
      <c r="AC51" s="9"/>
      <c r="AD51" s="9"/>
      <c r="AE51" s="9"/>
      <c r="AF51" s="9"/>
      <c r="AG51" s="9"/>
      <c r="AH51" s="9"/>
      <c r="AI51" s="9"/>
    </row>
    <row r="52" spans="1:35" ht="59.25" customHeight="1" x14ac:dyDescent="0.2">
      <c r="A52" s="62">
        <v>44</v>
      </c>
      <c r="B52" s="48" t="s">
        <v>82</v>
      </c>
      <c r="C52" s="48" t="s">
        <v>78</v>
      </c>
      <c r="D52" s="48" t="s">
        <v>195</v>
      </c>
      <c r="E52" s="48" t="s">
        <v>196</v>
      </c>
      <c r="F52" s="48" t="s">
        <v>197</v>
      </c>
      <c r="G52" s="52" t="s">
        <v>73</v>
      </c>
      <c r="H52" s="2" t="s">
        <v>52</v>
      </c>
      <c r="I52" s="2" t="s">
        <v>52</v>
      </c>
      <c r="J52" s="2" t="s">
        <v>53</v>
      </c>
      <c r="K52" s="44">
        <v>1</v>
      </c>
      <c r="L52" s="41"/>
      <c r="M52" s="42"/>
      <c r="N52" s="44">
        <v>1</v>
      </c>
      <c r="O52" s="41"/>
      <c r="P52" s="41"/>
      <c r="Q52" s="41"/>
      <c r="R52" s="41"/>
      <c r="S52" s="45"/>
      <c r="T52" s="41"/>
      <c r="U52" s="41"/>
      <c r="V52" s="41"/>
      <c r="W52" s="41"/>
      <c r="X52" s="60">
        <v>1406.29</v>
      </c>
      <c r="Y52" s="40">
        <f t="shared" si="0"/>
        <v>1406.29</v>
      </c>
      <c r="Z52" s="9"/>
      <c r="AA52" s="9"/>
      <c r="AB52" s="9"/>
      <c r="AC52" s="9"/>
      <c r="AD52" s="9"/>
      <c r="AE52" s="9"/>
      <c r="AF52" s="9"/>
      <c r="AG52" s="9"/>
      <c r="AH52" s="9"/>
      <c r="AI52" s="9"/>
    </row>
    <row r="53" spans="1:35" ht="59.25" customHeight="1" x14ac:dyDescent="0.2">
      <c r="A53" s="62">
        <v>45</v>
      </c>
      <c r="B53" s="50" t="s">
        <v>82</v>
      </c>
      <c r="C53" s="48" t="s">
        <v>66</v>
      </c>
      <c r="D53" s="48" t="s">
        <v>198</v>
      </c>
      <c r="E53" s="51" t="s">
        <v>199</v>
      </c>
      <c r="F53" s="48" t="s">
        <v>197</v>
      </c>
      <c r="G53" s="52" t="s">
        <v>73</v>
      </c>
      <c r="H53" s="2" t="s">
        <v>52</v>
      </c>
      <c r="I53" s="2" t="s">
        <v>52</v>
      </c>
      <c r="J53" s="2" t="s">
        <v>53</v>
      </c>
      <c r="K53" s="44">
        <v>1</v>
      </c>
      <c r="L53" s="41"/>
      <c r="M53" s="42"/>
      <c r="N53" s="44">
        <v>1</v>
      </c>
      <c r="O53" s="41"/>
      <c r="P53" s="41"/>
      <c r="Q53" s="41"/>
      <c r="R53" s="41"/>
      <c r="S53" s="45"/>
      <c r="T53" s="41"/>
      <c r="U53" s="41"/>
      <c r="V53" s="41"/>
      <c r="W53" s="41"/>
      <c r="X53" s="46">
        <v>93.63</v>
      </c>
      <c r="Y53" s="40">
        <f t="shared" si="0"/>
        <v>93.63</v>
      </c>
      <c r="Z53" s="9"/>
      <c r="AA53" s="9"/>
      <c r="AB53" s="9"/>
      <c r="AC53" s="9"/>
      <c r="AD53" s="9"/>
      <c r="AE53" s="9"/>
      <c r="AF53" s="9"/>
      <c r="AG53" s="9"/>
      <c r="AH53" s="9"/>
      <c r="AI53" s="9"/>
    </row>
    <row r="54" spans="1:35" ht="59.25" customHeight="1" x14ac:dyDescent="0.2">
      <c r="A54" s="62">
        <v>46</v>
      </c>
      <c r="B54" s="48" t="s">
        <v>189</v>
      </c>
      <c r="C54" s="48" t="s">
        <v>185</v>
      </c>
      <c r="D54" s="48" t="s">
        <v>200</v>
      </c>
      <c r="E54" s="53" t="s">
        <v>201</v>
      </c>
      <c r="F54" s="48" t="s">
        <v>194</v>
      </c>
      <c r="G54" s="52" t="s">
        <v>73</v>
      </c>
      <c r="H54" s="2" t="s">
        <v>52</v>
      </c>
      <c r="I54" s="2" t="s">
        <v>52</v>
      </c>
      <c r="J54" s="2" t="s">
        <v>53</v>
      </c>
      <c r="K54" s="44">
        <v>1</v>
      </c>
      <c r="L54" s="41"/>
      <c r="M54" s="42"/>
      <c r="N54" s="44">
        <v>1</v>
      </c>
      <c r="O54" s="41"/>
      <c r="P54" s="41"/>
      <c r="Q54" s="41"/>
      <c r="R54" s="41"/>
      <c r="S54" s="45"/>
      <c r="T54" s="41"/>
      <c r="U54" s="41"/>
      <c r="V54" s="41"/>
      <c r="W54" s="41"/>
      <c r="X54" s="60">
        <v>3475.45</v>
      </c>
      <c r="Y54" s="40">
        <f t="shared" si="0"/>
        <v>3475.45</v>
      </c>
      <c r="Z54" s="9"/>
      <c r="AA54" s="9"/>
      <c r="AB54" s="9"/>
      <c r="AC54" s="9"/>
      <c r="AD54" s="9"/>
      <c r="AE54" s="9"/>
      <c r="AF54" s="9"/>
      <c r="AG54" s="9"/>
      <c r="AH54" s="9"/>
      <c r="AI54" s="9"/>
    </row>
    <row r="55" spans="1:35" ht="59.25" customHeight="1" x14ac:dyDescent="0.2">
      <c r="A55" s="62">
        <v>47</v>
      </c>
      <c r="B55" s="48" t="s">
        <v>184</v>
      </c>
      <c r="C55" s="48" t="s">
        <v>66</v>
      </c>
      <c r="D55" s="48" t="s">
        <v>202</v>
      </c>
      <c r="E55" s="51" t="s">
        <v>203</v>
      </c>
      <c r="F55" s="48" t="s">
        <v>194</v>
      </c>
      <c r="G55" s="52" t="s">
        <v>73</v>
      </c>
      <c r="H55" s="2" t="s">
        <v>52</v>
      </c>
      <c r="I55" s="2" t="s">
        <v>52</v>
      </c>
      <c r="J55" s="2" t="s">
        <v>53</v>
      </c>
      <c r="K55" s="44">
        <v>1</v>
      </c>
      <c r="L55" s="41"/>
      <c r="M55" s="42"/>
      <c r="N55" s="44">
        <v>1</v>
      </c>
      <c r="O55" s="41"/>
      <c r="P55" s="41"/>
      <c r="Q55" s="41"/>
      <c r="R55" s="41"/>
      <c r="S55" s="45"/>
      <c r="T55" s="41"/>
      <c r="U55" s="41"/>
      <c r="V55" s="41"/>
      <c r="W55" s="41"/>
      <c r="X55" s="60">
        <v>11702.49</v>
      </c>
      <c r="Y55" s="40">
        <f t="shared" si="0"/>
        <v>11702.49</v>
      </c>
      <c r="Z55" s="9"/>
      <c r="AA55" s="9"/>
      <c r="AB55" s="9"/>
      <c r="AC55" s="9"/>
      <c r="AD55" s="9"/>
      <c r="AE55" s="9"/>
      <c r="AF55" s="9"/>
      <c r="AG55" s="9"/>
      <c r="AH55" s="9"/>
      <c r="AI55" s="9"/>
    </row>
    <row r="56" spans="1:35" ht="59.25" customHeight="1" x14ac:dyDescent="0.2">
      <c r="A56" s="62">
        <v>48</v>
      </c>
      <c r="B56" s="48" t="s">
        <v>184</v>
      </c>
      <c r="C56" s="48" t="s">
        <v>66</v>
      </c>
      <c r="D56" s="48" t="s">
        <v>204</v>
      </c>
      <c r="E56" s="48" t="s">
        <v>205</v>
      </c>
      <c r="F56" s="48" t="s">
        <v>206</v>
      </c>
      <c r="G56" s="52" t="s">
        <v>73</v>
      </c>
      <c r="H56" s="2" t="s">
        <v>52</v>
      </c>
      <c r="I56" s="2" t="s">
        <v>52</v>
      </c>
      <c r="J56" s="2" t="s">
        <v>53</v>
      </c>
      <c r="K56" s="44">
        <v>1</v>
      </c>
      <c r="L56" s="41"/>
      <c r="M56" s="42"/>
      <c r="N56" s="44">
        <v>1</v>
      </c>
      <c r="O56" s="41"/>
      <c r="P56" s="41"/>
      <c r="Q56" s="41"/>
      <c r="R56" s="41"/>
      <c r="S56" s="45"/>
      <c r="T56" s="41"/>
      <c r="U56" s="41"/>
      <c r="V56" s="41"/>
      <c r="W56" s="41"/>
      <c r="X56" s="60">
        <v>1626.49</v>
      </c>
      <c r="Y56" s="40">
        <f t="shared" si="0"/>
        <v>1626.49</v>
      </c>
      <c r="Z56" s="9"/>
      <c r="AA56" s="9"/>
      <c r="AB56" s="9"/>
      <c r="AC56" s="9"/>
      <c r="AD56" s="9"/>
      <c r="AE56" s="9"/>
      <c r="AF56" s="9"/>
      <c r="AG56" s="9"/>
      <c r="AH56" s="9"/>
      <c r="AI56" s="9"/>
    </row>
    <row r="57" spans="1:35" ht="59.25" customHeight="1" x14ac:dyDescent="0.2">
      <c r="A57" s="62">
        <v>49</v>
      </c>
      <c r="B57" s="48" t="s">
        <v>208</v>
      </c>
      <c r="C57" s="48" t="s">
        <v>59</v>
      </c>
      <c r="D57" s="48" t="s">
        <v>207</v>
      </c>
      <c r="E57" s="48" t="s">
        <v>209</v>
      </c>
      <c r="F57" s="49" t="s">
        <v>210</v>
      </c>
      <c r="G57" s="52" t="s">
        <v>73</v>
      </c>
      <c r="H57" s="2" t="s">
        <v>52</v>
      </c>
      <c r="I57" s="2" t="s">
        <v>52</v>
      </c>
      <c r="J57" s="2" t="s">
        <v>53</v>
      </c>
      <c r="K57" s="44">
        <v>1</v>
      </c>
      <c r="L57" s="41"/>
      <c r="M57" s="42"/>
      <c r="N57" s="44">
        <v>1</v>
      </c>
      <c r="O57" s="41"/>
      <c r="P57" s="41"/>
      <c r="Q57" s="41"/>
      <c r="R57" s="41"/>
      <c r="S57" s="45"/>
      <c r="T57" s="41"/>
      <c r="U57" s="41"/>
      <c r="V57" s="41"/>
      <c r="W57" s="41"/>
      <c r="X57" s="46">
        <v>879.17</v>
      </c>
      <c r="Y57" s="40">
        <f t="shared" si="0"/>
        <v>879.17</v>
      </c>
      <c r="Z57" s="9"/>
      <c r="AA57" s="9"/>
      <c r="AB57" s="9"/>
      <c r="AC57" s="9"/>
      <c r="AD57" s="9"/>
      <c r="AE57" s="9"/>
      <c r="AF57" s="9"/>
      <c r="AG57" s="9"/>
      <c r="AH57" s="9"/>
      <c r="AI57" s="9"/>
    </row>
    <row r="58" spans="1:35" ht="59.25" customHeight="1" x14ac:dyDescent="0.2">
      <c r="A58" s="62">
        <v>50</v>
      </c>
      <c r="B58" s="48" t="s">
        <v>208</v>
      </c>
      <c r="C58" s="48" t="s">
        <v>59</v>
      </c>
      <c r="D58" s="48" t="s">
        <v>211</v>
      </c>
      <c r="E58" s="48" t="s">
        <v>212</v>
      </c>
      <c r="F58" s="48" t="s">
        <v>213</v>
      </c>
      <c r="G58" s="52" t="s">
        <v>73</v>
      </c>
      <c r="H58" s="2" t="s">
        <v>52</v>
      </c>
      <c r="I58" s="2" t="s">
        <v>52</v>
      </c>
      <c r="J58" s="2" t="s">
        <v>53</v>
      </c>
      <c r="K58" s="44">
        <v>3</v>
      </c>
      <c r="L58" s="41"/>
      <c r="M58" s="42"/>
      <c r="N58" s="44">
        <v>1</v>
      </c>
      <c r="O58" s="41"/>
      <c r="P58" s="41"/>
      <c r="Q58" s="41"/>
      <c r="R58" s="41"/>
      <c r="S58" s="44">
        <v>2</v>
      </c>
      <c r="T58" s="41"/>
      <c r="U58" s="41"/>
      <c r="V58" s="41"/>
      <c r="W58" s="41"/>
      <c r="X58" s="60">
        <v>4783.62</v>
      </c>
      <c r="Y58" s="40">
        <f t="shared" si="0"/>
        <v>14350.86</v>
      </c>
      <c r="Z58" s="9"/>
      <c r="AA58" s="9"/>
      <c r="AB58" s="9"/>
      <c r="AC58" s="9"/>
      <c r="AD58" s="9"/>
      <c r="AE58" s="9"/>
      <c r="AF58" s="9"/>
      <c r="AG58" s="9"/>
      <c r="AH58" s="9"/>
      <c r="AI58" s="9"/>
    </row>
    <row r="59" spans="1:35" ht="59.25" customHeight="1" x14ac:dyDescent="0.2">
      <c r="A59" s="62">
        <v>51</v>
      </c>
      <c r="B59" s="48" t="s">
        <v>215</v>
      </c>
      <c r="C59" s="48" t="s">
        <v>66</v>
      </c>
      <c r="D59" s="48" t="s">
        <v>214</v>
      </c>
      <c r="E59" s="48" t="s">
        <v>216</v>
      </c>
      <c r="F59" s="48" t="s">
        <v>217</v>
      </c>
      <c r="G59" s="52" t="s">
        <v>73</v>
      </c>
      <c r="H59" s="2" t="s">
        <v>52</v>
      </c>
      <c r="I59" s="2" t="s">
        <v>52</v>
      </c>
      <c r="J59" s="2" t="s">
        <v>53</v>
      </c>
      <c r="K59" s="44">
        <v>4</v>
      </c>
      <c r="L59" s="41"/>
      <c r="M59" s="42"/>
      <c r="N59" s="44">
        <v>4</v>
      </c>
      <c r="O59" s="41"/>
      <c r="P59" s="41"/>
      <c r="Q59" s="41"/>
      <c r="R59" s="41"/>
      <c r="S59" s="45"/>
      <c r="T59" s="41"/>
      <c r="U59" s="41"/>
      <c r="V59" s="41"/>
      <c r="W59" s="41"/>
      <c r="X59" s="46">
        <v>94.68</v>
      </c>
      <c r="Y59" s="40">
        <f t="shared" si="0"/>
        <v>378.72</v>
      </c>
      <c r="Z59" s="9"/>
      <c r="AA59" s="9"/>
      <c r="AB59" s="9"/>
      <c r="AC59" s="9"/>
      <c r="AD59" s="9"/>
      <c r="AE59" s="9"/>
      <c r="AF59" s="9"/>
      <c r="AG59" s="9"/>
      <c r="AH59" s="9"/>
      <c r="AI59" s="9"/>
    </row>
    <row r="60" spans="1:35" ht="59.25" customHeight="1" x14ac:dyDescent="0.2">
      <c r="A60" s="62">
        <v>52</v>
      </c>
      <c r="B60" s="48" t="s">
        <v>215</v>
      </c>
      <c r="C60" s="48" t="s">
        <v>66</v>
      </c>
      <c r="D60" s="48" t="s">
        <v>218</v>
      </c>
      <c r="E60" s="48" t="s">
        <v>219</v>
      </c>
      <c r="F60" s="48" t="s">
        <v>217</v>
      </c>
      <c r="G60" s="52" t="s">
        <v>73</v>
      </c>
      <c r="H60" s="2" t="s">
        <v>52</v>
      </c>
      <c r="I60" s="2" t="s">
        <v>52</v>
      </c>
      <c r="J60" s="2" t="s">
        <v>53</v>
      </c>
      <c r="K60" s="44">
        <v>87</v>
      </c>
      <c r="L60" s="41"/>
      <c r="M60" s="42"/>
      <c r="N60" s="44">
        <v>40</v>
      </c>
      <c r="O60" s="41"/>
      <c r="P60" s="41"/>
      <c r="Q60" s="41"/>
      <c r="R60" s="41"/>
      <c r="S60" s="44">
        <v>47</v>
      </c>
      <c r="T60" s="41"/>
      <c r="U60" s="41"/>
      <c r="V60" s="41"/>
      <c r="W60" s="41"/>
      <c r="X60" s="47">
        <v>146.30000000000001</v>
      </c>
      <c r="Y60" s="40">
        <f t="shared" si="0"/>
        <v>12728.1</v>
      </c>
      <c r="Z60" s="9"/>
      <c r="AA60" s="9"/>
      <c r="AB60" s="9"/>
      <c r="AC60" s="9"/>
      <c r="AD60" s="9"/>
      <c r="AE60" s="9"/>
      <c r="AF60" s="9"/>
      <c r="AG60" s="9"/>
      <c r="AH60" s="9"/>
      <c r="AI60" s="9"/>
    </row>
    <row r="61" spans="1:35" ht="59.25" customHeight="1" x14ac:dyDescent="0.2">
      <c r="A61" s="62">
        <v>53</v>
      </c>
      <c r="B61" s="48" t="s">
        <v>215</v>
      </c>
      <c r="C61" s="48" t="s">
        <v>66</v>
      </c>
      <c r="D61" s="48" t="s">
        <v>220</v>
      </c>
      <c r="E61" s="49" t="s">
        <v>221</v>
      </c>
      <c r="F61" s="50" t="s">
        <v>222</v>
      </c>
      <c r="G61" s="52" t="s">
        <v>73</v>
      </c>
      <c r="H61" s="2" t="s">
        <v>52</v>
      </c>
      <c r="I61" s="2" t="s">
        <v>52</v>
      </c>
      <c r="J61" s="2" t="s">
        <v>53</v>
      </c>
      <c r="K61" s="44">
        <v>4</v>
      </c>
      <c r="L61" s="41"/>
      <c r="M61" s="42"/>
      <c r="N61" s="44">
        <v>4</v>
      </c>
      <c r="O61" s="41"/>
      <c r="P61" s="41"/>
      <c r="Q61" s="41"/>
      <c r="R61" s="41"/>
      <c r="S61" s="45"/>
      <c r="T61" s="41"/>
      <c r="U61" s="41"/>
      <c r="V61" s="41"/>
      <c r="W61" s="41"/>
      <c r="X61" s="46">
        <v>298.76</v>
      </c>
      <c r="Y61" s="40">
        <f t="shared" si="0"/>
        <v>1195.04</v>
      </c>
      <c r="Z61" s="9"/>
      <c r="AA61" s="9"/>
      <c r="AB61" s="9"/>
      <c r="AC61" s="9"/>
      <c r="AD61" s="9"/>
      <c r="AE61" s="9"/>
      <c r="AF61" s="9"/>
      <c r="AG61" s="9"/>
      <c r="AH61" s="9"/>
      <c r="AI61" s="9"/>
    </row>
    <row r="62" spans="1:35" ht="59.25" customHeight="1" x14ac:dyDescent="0.2">
      <c r="A62" s="62">
        <v>54</v>
      </c>
      <c r="B62" s="48" t="s">
        <v>215</v>
      </c>
      <c r="C62" s="48" t="s">
        <v>66</v>
      </c>
      <c r="D62" s="48" t="s">
        <v>223</v>
      </c>
      <c r="E62" s="48" t="s">
        <v>224</v>
      </c>
      <c r="F62" s="48" t="s">
        <v>217</v>
      </c>
      <c r="G62" s="52" t="s">
        <v>73</v>
      </c>
      <c r="H62" s="2" t="s">
        <v>52</v>
      </c>
      <c r="I62" s="2" t="s">
        <v>52</v>
      </c>
      <c r="J62" s="2" t="s">
        <v>53</v>
      </c>
      <c r="K62" s="44">
        <v>4</v>
      </c>
      <c r="L62" s="41"/>
      <c r="M62" s="42"/>
      <c r="N62" s="44">
        <v>4</v>
      </c>
      <c r="O62" s="41"/>
      <c r="P62" s="41"/>
      <c r="Q62" s="41"/>
      <c r="R62" s="41"/>
      <c r="S62" s="45"/>
      <c r="T62" s="41"/>
      <c r="U62" s="41"/>
      <c r="V62" s="41"/>
      <c r="W62" s="41"/>
      <c r="X62" s="46">
        <v>665.35</v>
      </c>
      <c r="Y62" s="40">
        <f t="shared" si="0"/>
        <v>2661.4</v>
      </c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1:35" ht="59.25" customHeight="1" x14ac:dyDescent="0.2">
      <c r="A63" s="62">
        <v>55</v>
      </c>
      <c r="B63" s="48" t="s">
        <v>226</v>
      </c>
      <c r="C63" s="48" t="s">
        <v>66</v>
      </c>
      <c r="D63" s="48" t="s">
        <v>225</v>
      </c>
      <c r="E63" s="48" t="s">
        <v>227</v>
      </c>
      <c r="F63" s="48" t="s">
        <v>228</v>
      </c>
      <c r="G63" s="52" t="s">
        <v>73</v>
      </c>
      <c r="H63" s="2" t="s">
        <v>52</v>
      </c>
      <c r="I63" s="2" t="s">
        <v>52</v>
      </c>
      <c r="J63" s="2" t="s">
        <v>53</v>
      </c>
      <c r="K63" s="44">
        <v>50</v>
      </c>
      <c r="L63" s="41"/>
      <c r="M63" s="42"/>
      <c r="N63" s="44">
        <v>50</v>
      </c>
      <c r="O63" s="41"/>
      <c r="P63" s="41"/>
      <c r="Q63" s="41"/>
      <c r="R63" s="41"/>
      <c r="S63" s="45"/>
      <c r="T63" s="41"/>
      <c r="U63" s="41"/>
      <c r="V63" s="41"/>
      <c r="W63" s="41"/>
      <c r="X63" s="46">
        <v>33.630000000000003</v>
      </c>
      <c r="Y63" s="40">
        <f t="shared" si="0"/>
        <v>1681.5000000000002</v>
      </c>
      <c r="Z63" s="9"/>
      <c r="AA63" s="9"/>
      <c r="AB63" s="9"/>
      <c r="AC63" s="9"/>
      <c r="AD63" s="9"/>
      <c r="AE63" s="9"/>
      <c r="AF63" s="9"/>
      <c r="AG63" s="9"/>
      <c r="AH63" s="9"/>
      <c r="AI63" s="9"/>
    </row>
    <row r="64" spans="1:35" ht="59.25" customHeight="1" x14ac:dyDescent="0.2">
      <c r="A64" s="62">
        <v>56</v>
      </c>
      <c r="B64" s="48" t="s">
        <v>179</v>
      </c>
      <c r="C64" s="48" t="s">
        <v>185</v>
      </c>
      <c r="D64" s="48" t="s">
        <v>229</v>
      </c>
      <c r="E64" s="48" t="s">
        <v>230</v>
      </c>
      <c r="F64" s="48" t="s">
        <v>228</v>
      </c>
      <c r="G64" s="52" t="s">
        <v>73</v>
      </c>
      <c r="H64" s="2" t="s">
        <v>52</v>
      </c>
      <c r="I64" s="2" t="s">
        <v>52</v>
      </c>
      <c r="J64" s="2" t="s">
        <v>53</v>
      </c>
      <c r="K64" s="44">
        <v>84</v>
      </c>
      <c r="L64" s="41"/>
      <c r="M64" s="42"/>
      <c r="N64" s="44">
        <v>60</v>
      </c>
      <c r="O64" s="41"/>
      <c r="P64" s="41"/>
      <c r="Q64" s="41"/>
      <c r="R64" s="41"/>
      <c r="S64" s="44">
        <v>24</v>
      </c>
      <c r="T64" s="41"/>
      <c r="U64" s="41"/>
      <c r="V64" s="41"/>
      <c r="W64" s="41"/>
      <c r="X64" s="46">
        <v>119.53</v>
      </c>
      <c r="Y64" s="40">
        <f t="shared" si="0"/>
        <v>10040.52</v>
      </c>
      <c r="Z64" s="9"/>
      <c r="AA64" s="9"/>
      <c r="AB64" s="9"/>
      <c r="AC64" s="9"/>
      <c r="AD64" s="9"/>
      <c r="AE64" s="9"/>
      <c r="AF64" s="9"/>
      <c r="AG64" s="9"/>
      <c r="AH64" s="9"/>
      <c r="AI64" s="9"/>
    </row>
    <row r="65" spans="1:35" ht="59.25" customHeight="1" x14ac:dyDescent="0.2">
      <c r="A65" s="62">
        <v>57</v>
      </c>
      <c r="B65" s="48" t="s">
        <v>55</v>
      </c>
      <c r="C65" s="48" t="s">
        <v>56</v>
      </c>
      <c r="D65" s="48" t="s">
        <v>231</v>
      </c>
      <c r="E65" s="48" t="s">
        <v>232</v>
      </c>
      <c r="F65" s="48" t="s">
        <v>233</v>
      </c>
      <c r="G65" s="52" t="s">
        <v>73</v>
      </c>
      <c r="H65" s="2" t="s">
        <v>52</v>
      </c>
      <c r="I65" s="2" t="s">
        <v>52</v>
      </c>
      <c r="J65" s="2" t="s">
        <v>53</v>
      </c>
      <c r="K65" s="44">
        <v>10</v>
      </c>
      <c r="L65" s="41"/>
      <c r="M65" s="42"/>
      <c r="N65" s="44">
        <v>10</v>
      </c>
      <c r="O65" s="41"/>
      <c r="P65" s="41"/>
      <c r="Q65" s="41"/>
      <c r="R65" s="41"/>
      <c r="S65" s="45"/>
      <c r="T65" s="41"/>
      <c r="U65" s="41"/>
      <c r="V65" s="41"/>
      <c r="W65" s="41"/>
      <c r="X65" s="47">
        <v>47.2</v>
      </c>
      <c r="Y65" s="40">
        <f t="shared" si="0"/>
        <v>472</v>
      </c>
      <c r="Z65" s="9"/>
      <c r="AA65" s="9"/>
      <c r="AB65" s="9"/>
      <c r="AC65" s="9"/>
      <c r="AD65" s="9"/>
      <c r="AE65" s="9"/>
      <c r="AF65" s="9"/>
      <c r="AG65" s="9"/>
      <c r="AH65" s="9"/>
      <c r="AI65" s="9"/>
    </row>
    <row r="66" spans="1:35" ht="59.25" customHeight="1" x14ac:dyDescent="0.2">
      <c r="A66" s="62">
        <v>58</v>
      </c>
      <c r="B66" s="48" t="s">
        <v>235</v>
      </c>
      <c r="C66" s="48" t="s">
        <v>59</v>
      </c>
      <c r="D66" s="48" t="s">
        <v>234</v>
      </c>
      <c r="E66" s="48" t="s">
        <v>236</v>
      </c>
      <c r="F66" s="48" t="s">
        <v>233</v>
      </c>
      <c r="G66" s="52" t="s">
        <v>73</v>
      </c>
      <c r="H66" s="2" t="s">
        <v>52</v>
      </c>
      <c r="I66" s="2" t="s">
        <v>52</v>
      </c>
      <c r="J66" s="2" t="s">
        <v>53</v>
      </c>
      <c r="K66" s="44">
        <v>60</v>
      </c>
      <c r="L66" s="41"/>
      <c r="M66" s="42"/>
      <c r="N66" s="44">
        <v>30</v>
      </c>
      <c r="O66" s="41"/>
      <c r="P66" s="41"/>
      <c r="Q66" s="41"/>
      <c r="R66" s="41"/>
      <c r="S66" s="44">
        <v>30</v>
      </c>
      <c r="T66" s="41"/>
      <c r="U66" s="41"/>
      <c r="V66" s="41"/>
      <c r="W66" s="41"/>
      <c r="X66" s="46">
        <v>23.91</v>
      </c>
      <c r="Y66" s="40">
        <f t="shared" si="0"/>
        <v>1434.6</v>
      </c>
      <c r="Z66" s="9"/>
      <c r="AA66" s="9"/>
      <c r="AB66" s="9"/>
      <c r="AC66" s="9"/>
      <c r="AD66" s="9"/>
      <c r="AE66" s="9"/>
      <c r="AF66" s="9"/>
      <c r="AG66" s="9"/>
      <c r="AH66" s="9"/>
      <c r="AI66" s="9"/>
    </row>
    <row r="67" spans="1:35" ht="59.25" customHeight="1" x14ac:dyDescent="0.2">
      <c r="A67" s="62">
        <v>59</v>
      </c>
      <c r="B67" s="48" t="s">
        <v>235</v>
      </c>
      <c r="C67" s="48" t="s">
        <v>56</v>
      </c>
      <c r="D67" s="48" t="s">
        <v>237</v>
      </c>
      <c r="E67" s="48" t="s">
        <v>238</v>
      </c>
      <c r="F67" s="48" t="s">
        <v>239</v>
      </c>
      <c r="G67" s="52" t="s">
        <v>73</v>
      </c>
      <c r="H67" s="2" t="s">
        <v>52</v>
      </c>
      <c r="I67" s="2" t="s">
        <v>52</v>
      </c>
      <c r="J67" s="2" t="s">
        <v>53</v>
      </c>
      <c r="K67" s="44">
        <v>3</v>
      </c>
      <c r="L67" s="41"/>
      <c r="M67" s="42"/>
      <c r="N67" s="44">
        <v>3</v>
      </c>
      <c r="O67" s="41"/>
      <c r="P67" s="41"/>
      <c r="Q67" s="41"/>
      <c r="R67" s="41"/>
      <c r="S67" s="45"/>
      <c r="T67" s="41"/>
      <c r="U67" s="41"/>
      <c r="V67" s="41"/>
      <c r="W67" s="41"/>
      <c r="X67" s="46">
        <v>40.11</v>
      </c>
      <c r="Y67" s="40">
        <f t="shared" si="0"/>
        <v>120.33</v>
      </c>
      <c r="Z67" s="9"/>
      <c r="AA67" s="9"/>
      <c r="AB67" s="9"/>
      <c r="AC67" s="9"/>
      <c r="AD67" s="9"/>
      <c r="AE67" s="9"/>
      <c r="AF67" s="9"/>
      <c r="AG67" s="9"/>
      <c r="AH67" s="9"/>
      <c r="AI67" s="9"/>
    </row>
    <row r="68" spans="1:35" ht="59.25" customHeight="1" x14ac:dyDescent="0.2">
      <c r="A68" s="62">
        <v>60</v>
      </c>
      <c r="B68" s="48" t="s">
        <v>241</v>
      </c>
      <c r="C68" s="48" t="s">
        <v>66</v>
      </c>
      <c r="D68" s="48" t="s">
        <v>240</v>
      </c>
      <c r="E68" s="48" t="s">
        <v>242</v>
      </c>
      <c r="F68" s="48" t="s">
        <v>239</v>
      </c>
      <c r="G68" s="52" t="s">
        <v>73</v>
      </c>
      <c r="H68" s="2" t="s">
        <v>52</v>
      </c>
      <c r="I68" s="2" t="s">
        <v>52</v>
      </c>
      <c r="J68" s="2" t="s">
        <v>53</v>
      </c>
      <c r="K68" s="44">
        <v>3</v>
      </c>
      <c r="L68" s="41"/>
      <c r="M68" s="42"/>
      <c r="N68" s="44">
        <v>3</v>
      </c>
      <c r="O68" s="41"/>
      <c r="P68" s="41"/>
      <c r="Q68" s="41"/>
      <c r="R68" s="41"/>
      <c r="S68" s="45"/>
      <c r="T68" s="41"/>
      <c r="U68" s="41"/>
      <c r="V68" s="41"/>
      <c r="W68" s="41"/>
      <c r="X68" s="46">
        <v>66.48</v>
      </c>
      <c r="Y68" s="40">
        <f t="shared" si="0"/>
        <v>199.44</v>
      </c>
      <c r="Z68" s="9"/>
      <c r="AA68" s="9"/>
      <c r="AB68" s="9"/>
      <c r="AC68" s="9"/>
      <c r="AD68" s="9"/>
      <c r="AE68" s="9"/>
      <c r="AF68" s="9"/>
      <c r="AG68" s="9"/>
      <c r="AH68" s="9"/>
      <c r="AI68" s="9"/>
    </row>
    <row r="69" spans="1:35" ht="59.25" customHeight="1" x14ac:dyDescent="0.2">
      <c r="A69" s="62">
        <v>61</v>
      </c>
      <c r="B69" s="48" t="s">
        <v>235</v>
      </c>
      <c r="C69" s="48" t="s">
        <v>78</v>
      </c>
      <c r="D69" s="48" t="s">
        <v>243</v>
      </c>
      <c r="E69" s="51" t="s">
        <v>244</v>
      </c>
      <c r="F69" s="48" t="s">
        <v>245</v>
      </c>
      <c r="G69" s="52" t="s">
        <v>73</v>
      </c>
      <c r="H69" s="2" t="s">
        <v>52</v>
      </c>
      <c r="I69" s="2" t="s">
        <v>52</v>
      </c>
      <c r="J69" s="2" t="s">
        <v>53</v>
      </c>
      <c r="K69" s="44">
        <v>5</v>
      </c>
      <c r="L69" s="41"/>
      <c r="M69" s="42"/>
      <c r="N69" s="44">
        <v>5</v>
      </c>
      <c r="O69" s="41"/>
      <c r="P69" s="41"/>
      <c r="Q69" s="41"/>
      <c r="R69" s="41"/>
      <c r="S69" s="45"/>
      <c r="T69" s="41"/>
      <c r="U69" s="41"/>
      <c r="V69" s="41"/>
      <c r="W69" s="41"/>
      <c r="X69" s="60">
        <v>1617.05</v>
      </c>
      <c r="Y69" s="40">
        <f t="shared" si="0"/>
        <v>8085.25</v>
      </c>
      <c r="Z69" s="9"/>
      <c r="AA69" s="9"/>
      <c r="AB69" s="9"/>
      <c r="AC69" s="9"/>
      <c r="AD69" s="9"/>
      <c r="AE69" s="9"/>
      <c r="AF69" s="9"/>
      <c r="AG69" s="9"/>
      <c r="AH69" s="9"/>
      <c r="AI69" s="9"/>
    </row>
    <row r="70" spans="1:35" ht="59.25" customHeight="1" x14ac:dyDescent="0.2">
      <c r="A70" s="62">
        <v>62</v>
      </c>
      <c r="B70" s="48" t="s">
        <v>235</v>
      </c>
      <c r="C70" s="48" t="s">
        <v>78</v>
      </c>
      <c r="D70" s="48" t="s">
        <v>246</v>
      </c>
      <c r="E70" s="48" t="s">
        <v>247</v>
      </c>
      <c r="F70" s="48" t="s">
        <v>248</v>
      </c>
      <c r="G70" s="52" t="s">
        <v>73</v>
      </c>
      <c r="H70" s="2" t="s">
        <v>52</v>
      </c>
      <c r="I70" s="2" t="s">
        <v>52</v>
      </c>
      <c r="J70" s="2" t="s">
        <v>53</v>
      </c>
      <c r="K70" s="44">
        <v>100</v>
      </c>
      <c r="L70" s="41"/>
      <c r="M70" s="42"/>
      <c r="N70" s="45"/>
      <c r="O70" s="41"/>
      <c r="P70" s="41"/>
      <c r="Q70" s="41"/>
      <c r="R70" s="41"/>
      <c r="S70" s="44">
        <v>100</v>
      </c>
      <c r="T70" s="41"/>
      <c r="U70" s="41"/>
      <c r="V70" s="41"/>
      <c r="W70" s="41"/>
      <c r="X70" s="46">
        <v>2.17</v>
      </c>
      <c r="Y70" s="40">
        <f t="shared" si="0"/>
        <v>217</v>
      </c>
      <c r="Z70" s="9"/>
      <c r="AA70" s="9"/>
      <c r="AB70" s="9"/>
      <c r="AC70" s="9"/>
      <c r="AD70" s="9"/>
      <c r="AE70" s="9"/>
      <c r="AF70" s="9"/>
      <c r="AG70" s="9"/>
      <c r="AH70" s="9"/>
      <c r="AI70" s="9"/>
    </row>
    <row r="71" spans="1:35" ht="59.25" customHeight="1" x14ac:dyDescent="0.2">
      <c r="A71" s="62">
        <v>63</v>
      </c>
      <c r="B71" s="48" t="s">
        <v>235</v>
      </c>
      <c r="C71" s="48" t="s">
        <v>56</v>
      </c>
      <c r="D71" s="48" t="s">
        <v>249</v>
      </c>
      <c r="E71" s="51" t="s">
        <v>250</v>
      </c>
      <c r="F71" s="48" t="s">
        <v>245</v>
      </c>
      <c r="G71" s="52" t="s">
        <v>73</v>
      </c>
      <c r="H71" s="2" t="s">
        <v>52</v>
      </c>
      <c r="I71" s="2" t="s">
        <v>52</v>
      </c>
      <c r="J71" s="2" t="s">
        <v>53</v>
      </c>
      <c r="K71" s="44">
        <v>4</v>
      </c>
      <c r="L71" s="41"/>
      <c r="M71" s="42"/>
      <c r="N71" s="44">
        <v>4</v>
      </c>
      <c r="O71" s="41"/>
      <c r="P71" s="41"/>
      <c r="Q71" s="41"/>
      <c r="R71" s="41"/>
      <c r="S71" s="45"/>
      <c r="T71" s="41"/>
      <c r="U71" s="41"/>
      <c r="V71" s="41"/>
      <c r="W71" s="41"/>
      <c r="X71" s="60">
        <v>3282.18</v>
      </c>
      <c r="Y71" s="40">
        <f t="shared" si="0"/>
        <v>13128.72</v>
      </c>
      <c r="Z71" s="9"/>
      <c r="AA71" s="9"/>
      <c r="AB71" s="9"/>
      <c r="AC71" s="9"/>
      <c r="AD71" s="9"/>
      <c r="AE71" s="9"/>
      <c r="AF71" s="9"/>
      <c r="AG71" s="9"/>
      <c r="AH71" s="9"/>
      <c r="AI71" s="9"/>
    </row>
    <row r="72" spans="1:35" ht="59.25" customHeight="1" x14ac:dyDescent="0.2">
      <c r="A72" s="62">
        <v>64</v>
      </c>
      <c r="B72" s="48" t="s">
        <v>252</v>
      </c>
      <c r="C72" s="54" t="s">
        <v>253</v>
      </c>
      <c r="D72" s="48" t="s">
        <v>251</v>
      </c>
      <c r="E72" s="48" t="s">
        <v>254</v>
      </c>
      <c r="F72" s="48" t="s">
        <v>233</v>
      </c>
      <c r="G72" s="52" t="s">
        <v>73</v>
      </c>
      <c r="H72" s="2" t="s">
        <v>52</v>
      </c>
      <c r="I72" s="2" t="s">
        <v>52</v>
      </c>
      <c r="J72" s="2" t="s">
        <v>53</v>
      </c>
      <c r="K72" s="44">
        <v>24</v>
      </c>
      <c r="L72" s="41"/>
      <c r="M72" s="42"/>
      <c r="N72" s="44">
        <v>24</v>
      </c>
      <c r="O72" s="41"/>
      <c r="P72" s="41"/>
      <c r="Q72" s="41"/>
      <c r="R72" s="41"/>
      <c r="S72" s="45"/>
      <c r="T72" s="41"/>
      <c r="U72" s="41"/>
      <c r="V72" s="41"/>
      <c r="W72" s="41"/>
      <c r="X72" s="46">
        <v>42.08</v>
      </c>
      <c r="Y72" s="40">
        <f t="shared" si="0"/>
        <v>1009.92</v>
      </c>
      <c r="Z72" s="9"/>
      <c r="AA72" s="9"/>
      <c r="AB72" s="9"/>
      <c r="AC72" s="9"/>
      <c r="AD72" s="9"/>
      <c r="AE72" s="9"/>
      <c r="AF72" s="9"/>
      <c r="AG72" s="9"/>
      <c r="AH72" s="9"/>
      <c r="AI72" s="9"/>
    </row>
    <row r="73" spans="1:35" ht="59.25" customHeight="1" x14ac:dyDescent="0.2">
      <c r="A73" s="62">
        <v>65</v>
      </c>
      <c r="B73" s="50" t="s">
        <v>256</v>
      </c>
      <c r="C73" s="55" t="s">
        <v>257</v>
      </c>
      <c r="D73" s="48" t="s">
        <v>255</v>
      </c>
      <c r="E73" s="56" t="s">
        <v>258</v>
      </c>
      <c r="F73" s="50" t="s">
        <v>259</v>
      </c>
      <c r="G73" s="52" t="s">
        <v>73</v>
      </c>
      <c r="H73" s="2" t="s">
        <v>52</v>
      </c>
      <c r="I73" s="2" t="s">
        <v>52</v>
      </c>
      <c r="J73" s="2" t="s">
        <v>53</v>
      </c>
      <c r="K73" s="44">
        <v>10</v>
      </c>
      <c r="L73" s="41"/>
      <c r="M73" s="42"/>
      <c r="N73" s="44">
        <v>10</v>
      </c>
      <c r="O73" s="41"/>
      <c r="P73" s="41"/>
      <c r="Q73" s="41"/>
      <c r="R73" s="41"/>
      <c r="S73" s="45"/>
      <c r="T73" s="41"/>
      <c r="U73" s="41"/>
      <c r="V73" s="41"/>
      <c r="W73" s="41"/>
      <c r="X73" s="46">
        <v>158.72999999999999</v>
      </c>
      <c r="Y73" s="40">
        <f t="shared" si="0"/>
        <v>1587.3</v>
      </c>
      <c r="Z73" s="9"/>
      <c r="AA73" s="9"/>
      <c r="AB73" s="9"/>
      <c r="AC73" s="9"/>
      <c r="AD73" s="9"/>
      <c r="AE73" s="9"/>
      <c r="AF73" s="9"/>
      <c r="AG73" s="9"/>
      <c r="AH73" s="9"/>
      <c r="AI73" s="9"/>
    </row>
    <row r="74" spans="1:35" ht="59.25" customHeight="1" x14ac:dyDescent="0.2">
      <c r="A74" s="62">
        <v>66</v>
      </c>
      <c r="B74" s="48" t="s">
        <v>261</v>
      </c>
      <c r="C74" s="57" t="s">
        <v>262</v>
      </c>
      <c r="D74" s="48" t="s">
        <v>260</v>
      </c>
      <c r="E74" s="48" t="s">
        <v>263</v>
      </c>
      <c r="F74" s="48" t="s">
        <v>264</v>
      </c>
      <c r="G74" s="52" t="s">
        <v>73</v>
      </c>
      <c r="H74" s="2" t="s">
        <v>52</v>
      </c>
      <c r="I74" s="2" t="s">
        <v>52</v>
      </c>
      <c r="J74" s="2" t="s">
        <v>53</v>
      </c>
      <c r="K74" s="44">
        <v>7</v>
      </c>
      <c r="L74" s="41"/>
      <c r="M74" s="42"/>
      <c r="N74" s="44">
        <v>7</v>
      </c>
      <c r="O74" s="41"/>
      <c r="P74" s="41"/>
      <c r="Q74" s="41"/>
      <c r="R74" s="41"/>
      <c r="S74" s="45"/>
      <c r="T74" s="41"/>
      <c r="U74" s="41"/>
      <c r="V74" s="41"/>
      <c r="W74" s="41"/>
      <c r="X74" s="46">
        <v>19.309999999999999</v>
      </c>
      <c r="Y74" s="40">
        <f t="shared" ref="Y74:Y81" si="1">X74*K74</f>
        <v>135.16999999999999</v>
      </c>
      <c r="Z74" s="9"/>
      <c r="AA74" s="9"/>
      <c r="AB74" s="9"/>
      <c r="AC74" s="9"/>
      <c r="AD74" s="9"/>
      <c r="AE74" s="9"/>
      <c r="AF74" s="9"/>
      <c r="AG74" s="9"/>
      <c r="AH74" s="9"/>
      <c r="AI74" s="9"/>
    </row>
    <row r="75" spans="1:35" ht="59.25" customHeight="1" x14ac:dyDescent="0.2">
      <c r="A75" s="62">
        <v>67</v>
      </c>
      <c r="B75" s="50" t="s">
        <v>256</v>
      </c>
      <c r="C75" s="48" t="s">
        <v>262</v>
      </c>
      <c r="D75" s="48" t="s">
        <v>265</v>
      </c>
      <c r="E75" s="48" t="s">
        <v>266</v>
      </c>
      <c r="F75" s="48" t="s">
        <v>259</v>
      </c>
      <c r="G75" s="52" t="s">
        <v>73</v>
      </c>
      <c r="H75" s="2" t="s">
        <v>52</v>
      </c>
      <c r="I75" s="2" t="s">
        <v>52</v>
      </c>
      <c r="J75" s="2" t="s">
        <v>53</v>
      </c>
      <c r="K75" s="44">
        <v>20</v>
      </c>
      <c r="L75" s="41"/>
      <c r="M75" s="42"/>
      <c r="N75" s="44">
        <v>20</v>
      </c>
      <c r="O75" s="41"/>
      <c r="P75" s="41"/>
      <c r="Q75" s="41"/>
      <c r="R75" s="41"/>
      <c r="S75" s="45"/>
      <c r="T75" s="41"/>
      <c r="U75" s="41"/>
      <c r="V75" s="41"/>
      <c r="W75" s="41"/>
      <c r="X75" s="46">
        <v>131.29</v>
      </c>
      <c r="Y75" s="40">
        <f t="shared" si="1"/>
        <v>2625.7999999999997</v>
      </c>
      <c r="Z75" s="9"/>
      <c r="AA75" s="9"/>
      <c r="AB75" s="9"/>
      <c r="AC75" s="9"/>
      <c r="AD75" s="9"/>
      <c r="AE75" s="9"/>
      <c r="AF75" s="9"/>
      <c r="AG75" s="9"/>
      <c r="AH75" s="9"/>
      <c r="AI75" s="9"/>
    </row>
    <row r="76" spans="1:35" ht="59.25" customHeight="1" x14ac:dyDescent="0.2">
      <c r="A76" s="62">
        <v>68</v>
      </c>
      <c r="B76" s="48" t="s">
        <v>58</v>
      </c>
      <c r="C76" s="48" t="s">
        <v>59</v>
      </c>
      <c r="D76" s="48" t="s">
        <v>267</v>
      </c>
      <c r="E76" s="48" t="s">
        <v>268</v>
      </c>
      <c r="F76" s="48" t="s">
        <v>269</v>
      </c>
      <c r="G76" s="52" t="s">
        <v>73</v>
      </c>
      <c r="H76" s="2" t="s">
        <v>52</v>
      </c>
      <c r="I76" s="2" t="s">
        <v>52</v>
      </c>
      <c r="J76" s="2" t="s">
        <v>53</v>
      </c>
      <c r="K76" s="44">
        <v>12</v>
      </c>
      <c r="L76" s="41"/>
      <c r="M76" s="42"/>
      <c r="N76" s="44">
        <v>12</v>
      </c>
      <c r="O76" s="41"/>
      <c r="P76" s="41"/>
      <c r="Q76" s="41"/>
      <c r="R76" s="41"/>
      <c r="S76" s="45"/>
      <c r="T76" s="41"/>
      <c r="U76" s="41"/>
      <c r="V76" s="41"/>
      <c r="W76" s="41"/>
      <c r="X76" s="46">
        <v>81.31</v>
      </c>
      <c r="Y76" s="40">
        <f t="shared" si="1"/>
        <v>975.72</v>
      </c>
      <c r="Z76" s="9"/>
      <c r="AA76" s="9"/>
      <c r="AB76" s="9"/>
      <c r="AC76" s="9"/>
      <c r="AD76" s="9"/>
      <c r="AE76" s="9"/>
      <c r="AF76" s="9"/>
      <c r="AG76" s="9"/>
      <c r="AH76" s="9"/>
      <c r="AI76" s="9"/>
    </row>
    <row r="77" spans="1:35" ht="59.25" customHeight="1" x14ac:dyDescent="0.2">
      <c r="A77" s="62">
        <v>69</v>
      </c>
      <c r="B77" s="48" t="s">
        <v>271</v>
      </c>
      <c r="C77" s="48" t="s">
        <v>272</v>
      </c>
      <c r="D77" s="48" t="s">
        <v>270</v>
      </c>
      <c r="E77" s="48" t="s">
        <v>273</v>
      </c>
      <c r="F77" s="48" t="s">
        <v>274</v>
      </c>
      <c r="G77" s="52" t="s">
        <v>73</v>
      </c>
      <c r="H77" s="2" t="s">
        <v>52</v>
      </c>
      <c r="I77" s="2" t="s">
        <v>52</v>
      </c>
      <c r="J77" s="2" t="s">
        <v>53</v>
      </c>
      <c r="K77" s="44">
        <v>16</v>
      </c>
      <c r="L77" s="41"/>
      <c r="M77" s="42"/>
      <c r="N77" s="44">
        <v>8</v>
      </c>
      <c r="O77" s="41"/>
      <c r="P77" s="41"/>
      <c r="Q77" s="41"/>
      <c r="R77" s="41"/>
      <c r="S77" s="44">
        <v>8</v>
      </c>
      <c r="T77" s="41"/>
      <c r="U77" s="41"/>
      <c r="V77" s="41"/>
      <c r="W77" s="41"/>
      <c r="X77" s="60">
        <v>1223.8800000000001</v>
      </c>
      <c r="Y77" s="40">
        <f t="shared" si="1"/>
        <v>19582.080000000002</v>
      </c>
      <c r="Z77" s="9"/>
      <c r="AA77" s="9"/>
      <c r="AB77" s="9"/>
      <c r="AC77" s="9"/>
      <c r="AD77" s="9"/>
      <c r="AE77" s="9"/>
      <c r="AF77" s="9"/>
      <c r="AG77" s="9"/>
      <c r="AH77" s="9"/>
      <c r="AI77" s="9"/>
    </row>
    <row r="78" spans="1:35" ht="59.25" customHeight="1" x14ac:dyDescent="0.2">
      <c r="A78" s="62">
        <v>70</v>
      </c>
      <c r="B78" s="48" t="s">
        <v>271</v>
      </c>
      <c r="C78" s="48" t="s">
        <v>272</v>
      </c>
      <c r="D78" s="48" t="s">
        <v>275</v>
      </c>
      <c r="E78" s="48" t="s">
        <v>276</v>
      </c>
      <c r="F78" s="48" t="s">
        <v>274</v>
      </c>
      <c r="G78" s="52" t="s">
        <v>73</v>
      </c>
      <c r="H78" s="2" t="s">
        <v>52</v>
      </c>
      <c r="I78" s="2" t="s">
        <v>52</v>
      </c>
      <c r="J78" s="2" t="s">
        <v>53</v>
      </c>
      <c r="K78" s="44">
        <v>4</v>
      </c>
      <c r="L78" s="41"/>
      <c r="M78" s="42"/>
      <c r="N78" s="44">
        <v>4</v>
      </c>
      <c r="O78" s="41"/>
      <c r="P78" s="41"/>
      <c r="Q78" s="41"/>
      <c r="R78" s="41"/>
      <c r="S78" s="45"/>
      <c r="T78" s="41"/>
      <c r="U78" s="41"/>
      <c r="V78" s="41"/>
      <c r="W78" s="41"/>
      <c r="X78" s="46">
        <v>871.88</v>
      </c>
      <c r="Y78" s="40">
        <f t="shared" si="1"/>
        <v>3487.52</v>
      </c>
      <c r="Z78" s="9"/>
      <c r="AA78" s="9"/>
      <c r="AB78" s="9"/>
      <c r="AC78" s="9"/>
      <c r="AD78" s="9"/>
      <c r="AE78" s="9"/>
      <c r="AF78" s="9"/>
      <c r="AG78" s="9"/>
      <c r="AH78" s="9"/>
      <c r="AI78" s="9"/>
    </row>
    <row r="79" spans="1:35" ht="59.25" customHeight="1" x14ac:dyDescent="0.2">
      <c r="A79" s="62">
        <v>71</v>
      </c>
      <c r="B79" s="48" t="s">
        <v>77</v>
      </c>
      <c r="C79" s="48" t="s">
        <v>78</v>
      </c>
      <c r="D79" s="48" t="s">
        <v>277</v>
      </c>
      <c r="E79" s="48" t="s">
        <v>278</v>
      </c>
      <c r="F79" s="48" t="s">
        <v>279</v>
      </c>
      <c r="G79" s="52" t="s">
        <v>73</v>
      </c>
      <c r="H79" s="2" t="s">
        <v>52</v>
      </c>
      <c r="I79" s="2" t="s">
        <v>52</v>
      </c>
      <c r="J79" s="2" t="s">
        <v>53</v>
      </c>
      <c r="K79" s="44">
        <v>260</v>
      </c>
      <c r="L79" s="41"/>
      <c r="M79" s="42"/>
      <c r="N79" s="44">
        <v>150</v>
      </c>
      <c r="O79" s="41"/>
      <c r="P79" s="41"/>
      <c r="Q79" s="41"/>
      <c r="R79" s="41"/>
      <c r="S79" s="44">
        <v>110</v>
      </c>
      <c r="T79" s="41"/>
      <c r="U79" s="41"/>
      <c r="V79" s="41"/>
      <c r="W79" s="41"/>
      <c r="X79" s="46">
        <v>35.64</v>
      </c>
      <c r="Y79" s="40">
        <f t="shared" si="1"/>
        <v>9266.4</v>
      </c>
      <c r="Z79" s="9"/>
      <c r="AA79" s="9"/>
      <c r="AB79" s="9"/>
      <c r="AC79" s="9"/>
      <c r="AD79" s="9"/>
      <c r="AE79" s="9"/>
      <c r="AF79" s="9"/>
      <c r="AG79" s="9"/>
      <c r="AH79" s="9"/>
      <c r="AI79" s="9"/>
    </row>
    <row r="80" spans="1:35" ht="59.25" customHeight="1" x14ac:dyDescent="0.2">
      <c r="A80" s="62">
        <v>72</v>
      </c>
      <c r="B80" s="48" t="s">
        <v>281</v>
      </c>
      <c r="C80" s="48" t="s">
        <v>282</v>
      </c>
      <c r="D80" s="48" t="s">
        <v>280</v>
      </c>
      <c r="E80" s="48" t="s">
        <v>283</v>
      </c>
      <c r="F80" s="48" t="s">
        <v>187</v>
      </c>
      <c r="G80" s="52" t="s">
        <v>73</v>
      </c>
      <c r="H80" s="2" t="s">
        <v>52</v>
      </c>
      <c r="I80" s="2" t="s">
        <v>52</v>
      </c>
      <c r="J80" s="2" t="s">
        <v>53</v>
      </c>
      <c r="K80" s="44">
        <v>18</v>
      </c>
      <c r="L80" s="41"/>
      <c r="M80" s="42"/>
      <c r="N80" s="44">
        <v>18</v>
      </c>
      <c r="O80" s="41"/>
      <c r="P80" s="41"/>
      <c r="Q80" s="41"/>
      <c r="R80" s="41"/>
      <c r="S80" s="45"/>
      <c r="T80" s="41"/>
      <c r="U80" s="41"/>
      <c r="V80" s="41"/>
      <c r="W80" s="41"/>
      <c r="X80" s="61">
        <v>16158.4</v>
      </c>
      <c r="Y80" s="40">
        <f t="shared" si="1"/>
        <v>290851.20000000001</v>
      </c>
      <c r="Z80" s="9"/>
      <c r="AA80" s="9"/>
      <c r="AB80" s="9"/>
      <c r="AC80" s="9"/>
      <c r="AD80" s="9"/>
      <c r="AE80" s="9"/>
      <c r="AF80" s="9"/>
      <c r="AG80" s="9"/>
      <c r="AH80" s="9"/>
      <c r="AI80" s="9"/>
    </row>
    <row r="81" spans="1:35" ht="59.25" customHeight="1" x14ac:dyDescent="0.2">
      <c r="A81" s="62">
        <v>73</v>
      </c>
      <c r="B81" s="48" t="s">
        <v>281</v>
      </c>
      <c r="C81" s="48" t="s">
        <v>282</v>
      </c>
      <c r="D81" s="48" t="s">
        <v>284</v>
      </c>
      <c r="E81" s="53" t="s">
        <v>285</v>
      </c>
      <c r="F81" s="48" t="s">
        <v>187</v>
      </c>
      <c r="G81" s="52" t="s">
        <v>73</v>
      </c>
      <c r="H81" s="2" t="s">
        <v>52</v>
      </c>
      <c r="I81" s="2" t="s">
        <v>52</v>
      </c>
      <c r="J81" s="2" t="s">
        <v>53</v>
      </c>
      <c r="K81" s="44">
        <v>9</v>
      </c>
      <c r="L81" s="41"/>
      <c r="M81" s="42"/>
      <c r="N81" s="44">
        <v>9</v>
      </c>
      <c r="O81" s="41"/>
      <c r="P81" s="41"/>
      <c r="Q81" s="41"/>
      <c r="R81" s="41"/>
      <c r="S81" s="45"/>
      <c r="T81" s="41"/>
      <c r="U81" s="41"/>
      <c r="V81" s="41"/>
      <c r="W81" s="41"/>
      <c r="X81" s="61">
        <v>17168.3</v>
      </c>
      <c r="Y81" s="40">
        <f t="shared" si="1"/>
        <v>154514.69999999998</v>
      </c>
      <c r="Z81" s="9"/>
      <c r="AA81" s="9"/>
      <c r="AB81" s="9"/>
      <c r="AC81" s="9"/>
      <c r="AD81" s="9"/>
      <c r="AE81" s="9"/>
      <c r="AF81" s="9"/>
      <c r="AG81" s="9"/>
      <c r="AH81" s="9"/>
      <c r="AI81" s="9"/>
    </row>
    <row r="82" spans="1:35" ht="45" customHeight="1" x14ac:dyDescent="0.2">
      <c r="A82" s="70" t="s">
        <v>45</v>
      </c>
      <c r="B82" s="70"/>
      <c r="C82" s="70"/>
      <c r="D82" s="70"/>
      <c r="E82" s="70"/>
      <c r="F82" s="70"/>
      <c r="G82" s="70"/>
      <c r="H82" s="70"/>
      <c r="I82" s="70"/>
      <c r="J82" s="70"/>
      <c r="K82" s="38">
        <f>SUM(K9:K81)</f>
        <v>1479</v>
      </c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8"/>
      <c r="X82" s="37"/>
      <c r="Y82" s="39">
        <f>SUM(Y9:Y81)</f>
        <v>1114755.3799999999</v>
      </c>
      <c r="Z82" s="3"/>
      <c r="AA82" s="3"/>
      <c r="AB82" s="3"/>
      <c r="AC82" s="3"/>
      <c r="AD82" s="3"/>
      <c r="AE82" s="18"/>
      <c r="AF82" s="18" t="e">
        <f>SUM(#REF!)</f>
        <v>#REF!</v>
      </c>
      <c r="AG82" s="32"/>
      <c r="AH82" s="18" t="e">
        <f>SUM(#REF!)</f>
        <v>#REF!</v>
      </c>
      <c r="AI82" s="10"/>
    </row>
    <row r="83" spans="1:35" ht="35.25" customHeight="1" x14ac:dyDescent="0.2"/>
    <row r="84" spans="1:35" ht="45" customHeight="1" x14ac:dyDescent="0.2">
      <c r="A84" s="67" t="s">
        <v>41</v>
      </c>
      <c r="B84" s="67"/>
      <c r="C84" s="67"/>
      <c r="D84" s="71" t="s">
        <v>43</v>
      </c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34"/>
    </row>
    <row r="85" spans="1:35" ht="231" customHeight="1" x14ac:dyDescent="0.2">
      <c r="A85" s="67" t="s">
        <v>44</v>
      </c>
      <c r="B85" s="67"/>
      <c r="C85" s="67"/>
      <c r="D85" s="68" t="s">
        <v>54</v>
      </c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35"/>
    </row>
    <row r="86" spans="1:35" x14ac:dyDescent="0.2">
      <c r="C86" s="1"/>
      <c r="D86" s="1"/>
      <c r="E86"/>
      <c r="F86"/>
      <c r="G86"/>
      <c r="H86"/>
      <c r="I86"/>
      <c r="J86"/>
    </row>
    <row r="87" spans="1:35" ht="15" x14ac:dyDescent="0.25">
      <c r="B87" s="19"/>
      <c r="C87" s="20"/>
      <c r="D87" s="20"/>
      <c r="E87" s="19"/>
      <c r="F87" s="19"/>
      <c r="G87" s="19"/>
      <c r="H87" s="19"/>
      <c r="I87"/>
      <c r="J87"/>
    </row>
    <row r="88" spans="1:35" ht="15" x14ac:dyDescent="0.25">
      <c r="B88" s="19"/>
      <c r="C88" s="21"/>
      <c r="D88" s="22"/>
      <c r="E88" s="23"/>
      <c r="F88" s="24"/>
      <c r="G88" s="24"/>
      <c r="H88" s="24"/>
      <c r="I88"/>
      <c r="J88"/>
    </row>
    <row r="89" spans="1:35" ht="15" x14ac:dyDescent="0.25">
      <c r="B89" s="19"/>
      <c r="C89" s="64"/>
      <c r="D89" s="64"/>
      <c r="E89" s="64"/>
      <c r="F89" s="25" t="s">
        <v>32</v>
      </c>
      <c r="G89" s="26"/>
      <c r="H89" s="20"/>
      <c r="I89"/>
      <c r="J89"/>
    </row>
    <row r="90" spans="1:35" ht="15" x14ac:dyDescent="0.25">
      <c r="B90" s="19"/>
      <c r="C90" s="27"/>
      <c r="D90" s="19"/>
      <c r="E90" s="20"/>
      <c r="F90" s="20"/>
      <c r="G90" s="25"/>
      <c r="H90" s="28"/>
      <c r="I90"/>
      <c r="J90"/>
    </row>
    <row r="91" spans="1:35" ht="15" x14ac:dyDescent="0.25">
      <c r="B91" s="19"/>
      <c r="C91" s="64"/>
      <c r="D91" s="64"/>
      <c r="E91" s="64"/>
      <c r="F91" s="25" t="s">
        <v>33</v>
      </c>
      <c r="G91" s="25"/>
      <c r="H91" s="28"/>
      <c r="I91"/>
      <c r="J91"/>
    </row>
    <row r="92" spans="1:35" ht="15" x14ac:dyDescent="0.25">
      <c r="B92" s="19"/>
      <c r="C92" s="21"/>
      <c r="D92" s="19"/>
      <c r="E92" s="20"/>
      <c r="F92" s="24"/>
      <c r="G92" s="24"/>
      <c r="H92" s="24"/>
      <c r="I92"/>
      <c r="J92"/>
    </row>
    <row r="93" spans="1:35" ht="15" x14ac:dyDescent="0.25">
      <c r="B93" s="19"/>
      <c r="C93" s="64"/>
      <c r="D93" s="64"/>
      <c r="E93" s="64"/>
      <c r="F93" s="29" t="s">
        <v>34</v>
      </c>
      <c r="G93" s="24"/>
      <c r="H93" s="24"/>
      <c r="I93"/>
      <c r="J93"/>
    </row>
    <row r="94" spans="1:35" ht="15" x14ac:dyDescent="0.25">
      <c r="B94" s="19"/>
      <c r="C94" s="21"/>
      <c r="D94" s="30"/>
      <c r="E94" s="23"/>
      <c r="F94" s="24"/>
      <c r="G94" s="24"/>
      <c r="H94" s="24"/>
      <c r="I94"/>
      <c r="J94"/>
    </row>
    <row r="95" spans="1:35" ht="15" x14ac:dyDescent="0.25">
      <c r="B95" s="19"/>
      <c r="C95" s="21"/>
      <c r="D95" s="30"/>
      <c r="E95" s="23"/>
      <c r="F95" s="24"/>
      <c r="G95" s="24"/>
      <c r="H95" s="24"/>
      <c r="I95"/>
      <c r="J95"/>
    </row>
    <row r="96" spans="1:35" ht="15" x14ac:dyDescent="0.25">
      <c r="B96" s="19" t="s">
        <v>35</v>
      </c>
      <c r="C96" s="21"/>
      <c r="D96" s="31"/>
      <c r="E96" s="24"/>
      <c r="F96" s="24"/>
      <c r="G96" s="24"/>
      <c r="H96" s="24"/>
      <c r="I96"/>
      <c r="J96"/>
    </row>
    <row r="97" spans="2:8" ht="15" x14ac:dyDescent="0.25">
      <c r="B97" s="19"/>
      <c r="C97" s="19"/>
      <c r="D97" s="19"/>
      <c r="E97" s="24" t="s">
        <v>49</v>
      </c>
      <c r="F97" s="20"/>
      <c r="G97" s="20"/>
      <c r="H97" s="20"/>
    </row>
    <row r="98" spans="2:8" ht="15" x14ac:dyDescent="0.25">
      <c r="B98" s="19"/>
      <c r="C98" s="19"/>
      <c r="D98" s="19"/>
      <c r="E98" s="20"/>
      <c r="F98" s="20"/>
      <c r="G98" s="20"/>
      <c r="H98" s="20"/>
    </row>
    <row r="99" spans="2:8" ht="15" x14ac:dyDescent="0.25">
      <c r="B99" s="19"/>
      <c r="C99" s="19"/>
      <c r="D99" s="19"/>
      <c r="E99" s="20"/>
      <c r="F99" s="20"/>
      <c r="G99" s="20"/>
      <c r="H99" s="20"/>
    </row>
    <row r="100" spans="2:8" ht="15" x14ac:dyDescent="0.25">
      <c r="B100" s="19"/>
      <c r="C100" s="19"/>
      <c r="D100" s="19"/>
      <c r="E100" s="20"/>
      <c r="F100" s="20"/>
      <c r="G100" s="20"/>
      <c r="H100" s="20"/>
    </row>
    <row r="101" spans="2:8" ht="15" x14ac:dyDescent="0.25">
      <c r="B101" s="19"/>
      <c r="C101" s="19"/>
      <c r="D101" s="19"/>
      <c r="E101" s="20"/>
      <c r="F101" s="20"/>
      <c r="G101" s="20"/>
      <c r="H101" s="20"/>
    </row>
    <row r="102" spans="2:8" ht="15" x14ac:dyDescent="0.25">
      <c r="B102" s="19"/>
      <c r="C102" s="19"/>
      <c r="D102" s="19"/>
      <c r="E102" s="20"/>
      <c r="F102" s="20"/>
      <c r="G102" s="20"/>
      <c r="H102" s="20"/>
    </row>
    <row r="103" spans="2:8" ht="15" x14ac:dyDescent="0.25">
      <c r="B103" s="19"/>
      <c r="C103" s="19"/>
      <c r="D103" s="19"/>
      <c r="E103" s="20"/>
      <c r="F103" s="20"/>
      <c r="G103" s="20"/>
      <c r="H103" s="20"/>
    </row>
  </sheetData>
  <mergeCells count="13">
    <mergeCell ref="C89:E89"/>
    <mergeCell ref="C91:E91"/>
    <mergeCell ref="C93:E93"/>
    <mergeCell ref="D3:K3"/>
    <mergeCell ref="D4:K4"/>
    <mergeCell ref="D5:K5"/>
    <mergeCell ref="A85:C85"/>
    <mergeCell ref="D85:AH85"/>
    <mergeCell ref="L7:W7"/>
    <mergeCell ref="A82:J82"/>
    <mergeCell ref="A84:C84"/>
    <mergeCell ref="D84:AH84"/>
    <mergeCell ref="Z7:AI7"/>
  </mergeCells>
  <pageMargins left="0.7" right="0.7" top="0.75" bottom="0.75" header="0.3" footer="0.3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2021-01-18T12:50:13Z</cp:lastPrinted>
  <dcterms:created xsi:type="dcterms:W3CDTF">2013-09-25T03:40:45Z</dcterms:created>
  <dcterms:modified xsi:type="dcterms:W3CDTF">2021-01-19T07:54:50Z</dcterms:modified>
</cp:coreProperties>
</file>